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SF26869\Desktop\"/>
    </mc:Choice>
  </mc:AlternateContent>
  <xr:revisionPtr revIDLastSave="0" documentId="13_ncr:1_{1DBBA3EC-C278-498F-AE8C-F75C6E31493E}" xr6:coauthVersionLast="47" xr6:coauthVersionMax="47" xr10:uidLastSave="{00000000-0000-0000-0000-000000000000}"/>
  <bookViews>
    <workbookView xWindow="19524" yWindow="60" windowWidth="21264" windowHeight="16560" xr2:uid="{00000000-000D-0000-FFFF-FFFF00000000}"/>
  </bookViews>
  <sheets>
    <sheet name="Master" sheetId="2" r:id="rId1"/>
  </sheets>
  <calcPr calcId="191029"/>
  <customWorkbookViews>
    <customWorkbookView name="THOMSONDG - Personal View" guid="{6579A0D2-33C0-42C4-A55B-5759400A139B}" mergeInterval="0" personalView="1" maximized="1" xWindow="1" yWindow="1" windowWidth="1058" windowHeight="788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2" l="1"/>
  <c r="AB28" i="2" l="1"/>
  <c r="V28" i="2"/>
  <c r="AH28" i="2" s="1"/>
  <c r="AJ40" i="2" l="1"/>
  <c r="AB13" i="2" l="1"/>
  <c r="B17" i="2"/>
  <c r="AV33" i="2"/>
  <c r="AV30" i="2"/>
  <c r="AV11" i="2"/>
  <c r="AV12" i="2"/>
  <c r="X40" i="2" l="1"/>
  <c r="M36" i="2" l="1"/>
  <c r="B36" i="2"/>
  <c r="AB35" i="2"/>
  <c r="V35" i="2"/>
  <c r="AB34" i="2"/>
  <c r="V34" i="2"/>
  <c r="AB33" i="2"/>
  <c r="V33" i="2"/>
  <c r="AB32" i="2"/>
  <c r="V32" i="2"/>
  <c r="AB31" i="2"/>
  <c r="V31" i="2"/>
  <c r="AB30" i="2"/>
  <c r="V30" i="2"/>
  <c r="AB29" i="2"/>
  <c r="V29" i="2"/>
  <c r="AB27" i="2"/>
  <c r="V27" i="2"/>
  <c r="AB25" i="2"/>
  <c r="V25" i="2"/>
  <c r="AB23" i="2"/>
  <c r="V23" i="2"/>
  <c r="M17" i="2"/>
  <c r="AB16" i="2"/>
  <c r="V16" i="2"/>
  <c r="AB15" i="2"/>
  <c r="V15" i="2"/>
  <c r="AB14" i="2"/>
  <c r="V14" i="2"/>
  <c r="V13" i="2"/>
  <c r="AH13" i="2" s="1"/>
  <c r="AB12" i="2"/>
  <c r="V12" i="2"/>
  <c r="AB11" i="2"/>
  <c r="V11" i="2"/>
  <c r="AH34" i="2" l="1"/>
  <c r="AH27" i="2"/>
  <c r="AH29" i="2"/>
  <c r="AH14" i="2"/>
  <c r="AH16" i="2"/>
  <c r="AH25" i="2"/>
  <c r="AH23" i="2"/>
  <c r="AH30" i="2"/>
  <c r="AH33" i="2"/>
  <c r="AH32" i="2"/>
  <c r="V17" i="2"/>
  <c r="AB17" i="2"/>
  <c r="AB36" i="2"/>
  <c r="AH12" i="2"/>
  <c r="AH15" i="2"/>
  <c r="AH31" i="2"/>
  <c r="AH35" i="2"/>
  <c r="V36" i="2"/>
  <c r="AH11" i="2"/>
  <c r="AH17" i="2" l="1"/>
  <c r="B38" i="2" s="1"/>
  <c r="AH36" i="2"/>
  <c r="B39" i="2" s="1"/>
  <c r="B40" i="2" s="1"/>
  <c r="B41" i="2" l="1"/>
  <c r="AG4" i="2" l="1"/>
  <c r="AG5" i="2" s="1"/>
  <c r="AG6" i="2" s="1"/>
</calcChain>
</file>

<file path=xl/sharedStrings.xml><?xml version="1.0" encoding="utf-8"?>
<sst xmlns="http://schemas.openxmlformats.org/spreadsheetml/2006/main" count="117" uniqueCount="98">
  <si>
    <t>Social Sec Gross</t>
  </si>
  <si>
    <t>Monthly</t>
  </si>
  <si>
    <t>Annual</t>
  </si>
  <si>
    <t>Medical Co-pay</t>
  </si>
  <si>
    <t>Supplement Ins</t>
  </si>
  <si>
    <t>Asst Living</t>
  </si>
  <si>
    <t>Nursing Home</t>
  </si>
  <si>
    <t>Veteran Alone</t>
  </si>
  <si>
    <t>Veteran w/one dependent</t>
  </si>
  <si>
    <t>Housebound</t>
  </si>
  <si>
    <t>Housebound w/one dependent</t>
  </si>
  <si>
    <t>Aid and Attendance</t>
  </si>
  <si>
    <t>Aid and Attendance w/one Dependent</t>
  </si>
  <si>
    <t>Each additional Dependent</t>
  </si>
  <si>
    <t>Widow Alone</t>
  </si>
  <si>
    <t>Veteran Alone  (Annually)</t>
  </si>
  <si>
    <t>Widow Alone (ANNUALLY)</t>
  </si>
  <si>
    <t>Widow w/one depdent(ANNUALLY)</t>
  </si>
  <si>
    <t>Deductible One-Way</t>
  </si>
  <si>
    <t>Deductible Round Trip</t>
  </si>
  <si>
    <t>Total Income</t>
  </si>
  <si>
    <t>Allowable Medical</t>
  </si>
  <si>
    <t>UME Offset Rate</t>
  </si>
  <si>
    <t>Maximum Annual Pension Rate</t>
  </si>
  <si>
    <t>Wages</t>
  </si>
  <si>
    <t>Medicare (Part B)</t>
  </si>
  <si>
    <t>Medicare (Part D)</t>
  </si>
  <si>
    <t xml:space="preserve"> </t>
  </si>
  <si>
    <t>Interest</t>
  </si>
  <si>
    <t>Travel</t>
  </si>
  <si>
    <t>Annual Amt</t>
  </si>
  <si>
    <t>Monthly Amt</t>
  </si>
  <si>
    <t>Combined Annual</t>
  </si>
  <si>
    <t>Spouse Annual</t>
  </si>
  <si>
    <t>Veteran Annual</t>
  </si>
  <si>
    <t>Spouse Monthly</t>
  </si>
  <si>
    <t>Veteran Monthly</t>
  </si>
  <si>
    <t>Annual to Monthly Calculater</t>
  </si>
  <si>
    <t>Monthly Amount</t>
  </si>
  <si>
    <t>Estimated VA Pension Payments:</t>
  </si>
  <si>
    <t>Retirement pay</t>
  </si>
  <si>
    <t>Raw Medical Exp</t>
  </si>
  <si>
    <t>Tool within a tool</t>
  </si>
  <si>
    <t>Annual Combined
TOTAL</t>
  </si>
  <si>
    <t>Round Trip Mileage</t>
  </si>
  <si>
    <t># of Miles</t>
  </si>
  <si>
    <t>Est Amt</t>
  </si>
  <si>
    <t>(MAPR) Maximum Annual Rates of Improved Pension Program</t>
  </si>
  <si>
    <t>BLUE</t>
  </si>
  <si>
    <t>YELLOW</t>
  </si>
  <si>
    <t>ORANGE</t>
  </si>
  <si>
    <t>GREEN</t>
  </si>
  <si>
    <t>Tools within a tool for calcualting Misc items</t>
  </si>
  <si>
    <t>UME</t>
  </si>
  <si>
    <t>MAPR</t>
  </si>
  <si>
    <t>IVAP</t>
  </si>
  <si>
    <t>Income for VA Purposes</t>
  </si>
  <si>
    <t>Medical Exp w/Offset</t>
  </si>
  <si>
    <t>Unreimbursed Medical Expenses</t>
  </si>
  <si>
    <r>
      <t xml:space="preserve">Adjusted Income: </t>
    </r>
    <r>
      <rPr>
        <b/>
        <sz val="10"/>
        <color theme="1"/>
        <rFont val="Calibri"/>
        <family val="2"/>
        <scheme val="minor"/>
      </rPr>
      <t>IVAP</t>
    </r>
  </si>
  <si>
    <t>NOTES:
1.  You are allowed to add data into all shaded fields that pertain to money.
2.  Calculations above will help you complete the 21-8416.
3.  If numbers go negative they are over incomed!
4.  Can Also be used to calculate Annual UME amounts.</t>
  </si>
  <si>
    <t>Fields/Acronyms</t>
  </si>
  <si>
    <t xml:space="preserve">http://www.benefits.va.gov/pension/rates.asp </t>
  </si>
  <si>
    <t xml:space="preserve">http://www.benefits.va.gov/pension/current_rates_veteran_pen.asp </t>
  </si>
  <si>
    <t>Pension Rate Table - Veteran - Public</t>
  </si>
  <si>
    <t>Combined Total Income</t>
  </si>
  <si>
    <r>
      <t xml:space="preserve">Veterans data - </t>
    </r>
    <r>
      <rPr>
        <i/>
        <sz val="10"/>
        <color theme="1"/>
        <rFont val="Calibri"/>
        <family val="2"/>
        <scheme val="minor"/>
      </rPr>
      <t>USER added Info</t>
    </r>
  </si>
  <si>
    <r>
      <t xml:space="preserve">Spouses data - </t>
    </r>
    <r>
      <rPr>
        <i/>
        <sz val="10"/>
        <color theme="1"/>
        <rFont val="Calibri"/>
        <family val="2"/>
        <scheme val="minor"/>
      </rPr>
      <t>USER added Info</t>
    </r>
  </si>
  <si>
    <r>
      <t xml:space="preserve">Table Data - </t>
    </r>
    <r>
      <rPr>
        <i/>
        <sz val="10"/>
        <color theme="1"/>
        <rFont val="Calibri"/>
        <family val="2"/>
        <scheme val="minor"/>
      </rPr>
      <t>USER added Info</t>
    </r>
  </si>
  <si>
    <r>
      <rPr>
        <b/>
        <sz val="10"/>
        <color theme="1"/>
        <rFont val="Calibri"/>
        <family val="2"/>
        <scheme val="minor"/>
      </rPr>
      <t>Step 1:</t>
    </r>
    <r>
      <rPr>
        <sz val="10"/>
        <color theme="1"/>
        <rFont val="Calibri"/>
        <family val="2"/>
        <scheme val="minor"/>
      </rPr>
      <t xml:space="preserve">  Add the MAPR            </t>
    </r>
    <r>
      <rPr>
        <b/>
        <sz val="10"/>
        <color theme="1"/>
        <rFont val="Calibri"/>
        <family val="2"/>
        <scheme val="minor"/>
      </rPr>
      <t>Step 3</t>
    </r>
    <r>
      <rPr>
        <sz val="10"/>
        <color theme="1"/>
        <rFont val="Calibri"/>
        <family val="2"/>
        <scheme val="minor"/>
      </rPr>
      <t xml:space="preserve">:  Add Veteran's and/or Spouse's </t>
    </r>
    <r>
      <rPr>
        <u/>
        <sz val="10"/>
        <color theme="1"/>
        <rFont val="Calibri"/>
        <family val="2"/>
        <scheme val="minor"/>
      </rPr>
      <t>GROSS MONTHLY</t>
    </r>
    <r>
      <rPr>
        <sz val="10"/>
        <color theme="1"/>
        <rFont val="Calibri"/>
        <family val="2"/>
        <scheme val="minor"/>
      </rPr>
      <t xml:space="preserve"> Income
      </t>
    </r>
    <r>
      <rPr>
        <b/>
        <sz val="10"/>
        <color theme="1"/>
        <rFont val="Calibri"/>
        <family val="2"/>
        <scheme val="minor"/>
      </rPr>
      <t xml:space="preserve">Step 2: </t>
    </r>
    <r>
      <rPr>
        <sz val="10"/>
        <color theme="1"/>
        <rFont val="Calibri"/>
        <family val="2"/>
        <scheme val="minor"/>
      </rPr>
      <t xml:space="preserve"> Add UME Offset         </t>
    </r>
    <r>
      <rPr>
        <b/>
        <sz val="10"/>
        <color theme="1"/>
        <rFont val="Calibri"/>
        <family val="2"/>
        <scheme val="minor"/>
      </rPr>
      <t>Step 4:</t>
    </r>
    <r>
      <rPr>
        <sz val="10"/>
        <color theme="1"/>
        <rFont val="Calibri"/>
        <family val="2"/>
        <scheme val="minor"/>
      </rPr>
      <t xml:space="preserve">  Add Veteran's and/or Spouse's </t>
    </r>
    <r>
      <rPr>
        <u/>
        <sz val="10"/>
        <color theme="1"/>
        <rFont val="Calibri"/>
        <family val="2"/>
        <scheme val="minor"/>
      </rPr>
      <t>MONTHLY</t>
    </r>
    <r>
      <rPr>
        <sz val="10"/>
        <color theme="1"/>
        <rFont val="Calibri"/>
        <family val="2"/>
        <scheme val="minor"/>
      </rPr>
      <t xml:space="preserve"> Medical Expenses
  </t>
    </r>
    <r>
      <rPr>
        <b/>
        <i/>
        <sz val="10"/>
        <color rgb="FFFF0000"/>
        <rFont val="Calibri"/>
        <family val="2"/>
        <scheme val="minor"/>
      </rPr>
      <t>Note:</t>
    </r>
    <r>
      <rPr>
        <i/>
        <sz val="10"/>
        <color rgb="FFFF0000"/>
        <rFont val="Calibri"/>
        <family val="2"/>
        <scheme val="minor"/>
      </rPr>
      <t xml:space="preserve">  Totals Paid Out are rounded down to the nearest dollar amount.</t>
    </r>
  </si>
  <si>
    <t>UME OFF-SET (5% of Max Annual Pension Rate)</t>
  </si>
  <si>
    <t>STEP 2 - Select 2a or 2b UME Offset</t>
  </si>
  <si>
    <t>WIDOW - Step 2b UME OFF-SET</t>
  </si>
  <si>
    <t xml:space="preserve">VETERAN - Step 1a MAPR </t>
  </si>
  <si>
    <t>VETERAN - Step 2a UME Offset</t>
  </si>
  <si>
    <t>&lt;&lt;STEP 2</t>
  </si>
  <si>
    <r>
      <t xml:space="preserve">STEP 3: </t>
    </r>
    <r>
      <rPr>
        <b/>
        <sz val="11"/>
        <color rgb="FF7030A0"/>
        <rFont val="Calibri"/>
        <family val="2"/>
        <scheme val="minor"/>
      </rPr>
      <t xml:space="preserve"> INCOME            Monthly</t>
    </r>
  </si>
  <si>
    <r>
      <t xml:space="preserve">STEP 4: </t>
    </r>
    <r>
      <rPr>
        <b/>
        <sz val="11"/>
        <color rgb="FF7030A0"/>
        <rFont val="Calibri"/>
        <family val="2"/>
        <scheme val="minor"/>
      </rPr>
      <t xml:space="preserve">Medical Expenses </t>
    </r>
    <r>
      <rPr>
        <b/>
        <sz val="8"/>
        <color rgb="FF7030A0"/>
        <rFont val="Calibri"/>
        <family val="2"/>
        <scheme val="minor"/>
      </rPr>
      <t>(On-Going)</t>
    </r>
  </si>
  <si>
    <t>Long Term Care Ins</t>
  </si>
  <si>
    <t>Long Term Care</t>
  </si>
  <si>
    <t>Data From Tables Maximum Annual Pension Rate (MAPR)</t>
  </si>
  <si>
    <t>Monthly Adj</t>
  </si>
  <si>
    <r>
      <t xml:space="preserve">STEP 1 - Select the 1a or 1b </t>
    </r>
    <r>
      <rPr>
        <b/>
        <i/>
        <u/>
        <sz val="11"/>
        <color rgb="FFFF0000"/>
        <rFont val="Calibri"/>
        <family val="2"/>
        <scheme val="minor"/>
      </rPr>
      <t>Monthly</t>
    </r>
    <r>
      <rPr>
        <b/>
        <i/>
        <sz val="11"/>
        <color rgb="FFFF0000"/>
        <rFont val="Calibri"/>
        <family val="2"/>
        <scheme val="minor"/>
      </rPr>
      <t xml:space="preserve"> MAPR Amt </t>
    </r>
  </si>
  <si>
    <t>If $$ does Negative claimant is over income.</t>
  </si>
  <si>
    <t>Vision</t>
  </si>
  <si>
    <t>Dental</t>
  </si>
  <si>
    <t>Burial</t>
  </si>
  <si>
    <t>Widow w/one dependent</t>
  </si>
  <si>
    <r>
      <rPr>
        <b/>
        <sz val="12"/>
        <color theme="1"/>
        <rFont val="Calibri"/>
        <family val="2"/>
        <scheme val="minor"/>
      </rPr>
      <t>WIDOW</t>
    </r>
    <r>
      <rPr>
        <b/>
        <sz val="11"/>
        <color theme="1"/>
        <rFont val="Calibri"/>
        <family val="2"/>
        <scheme val="minor"/>
      </rPr>
      <t xml:space="preserve"> - Step 1b - MAPR</t>
    </r>
  </si>
  <si>
    <t>WIDOW - SURVIVING SPOUSE</t>
  </si>
  <si>
    <t>VETERAN ONLY</t>
  </si>
  <si>
    <t>Veteran w/one dependent (Annually)</t>
  </si>
  <si>
    <t>MILEAGE</t>
  </si>
  <si>
    <t>Deductible Monthly Cap</t>
  </si>
  <si>
    <t>Pension Rates Explanation - Public</t>
  </si>
  <si>
    <t>PENSION ESTIMATE CALCULATOR (2025)</t>
  </si>
  <si>
    <r>
      <t>Version:</t>
    </r>
    <r>
      <rPr>
        <b/>
        <sz val="9"/>
        <color theme="1"/>
        <rFont val="Calibri"/>
        <family val="2"/>
        <scheme val="minor"/>
      </rPr>
      <t xml:space="preserve"> Feb 2025</t>
    </r>
  </si>
  <si>
    <r>
      <rPr>
        <b/>
        <sz val="12"/>
        <color theme="1"/>
        <rFont val="Calibri"/>
        <family val="2"/>
        <scheme val="minor"/>
      </rPr>
      <t>TABLES</t>
    </r>
    <r>
      <rPr>
        <b/>
        <sz val="11"/>
        <color theme="1"/>
        <rFont val="Calibri"/>
        <family val="2"/>
        <scheme val="minor"/>
      </rPr>
      <t xml:space="preserve">  *LOOK-UP INFORMATION  Updated:</t>
    </r>
    <r>
      <rPr>
        <b/>
        <sz val="8"/>
        <color theme="1"/>
        <rFont val="Calibri"/>
        <family val="2"/>
        <scheme val="minor"/>
      </rPr>
      <t xml:space="preserve"> 9 Dec </t>
    </r>
    <r>
      <rPr>
        <b/>
        <sz val="9"/>
        <color theme="1"/>
        <rFont val="Calibri"/>
        <family val="2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</si>
</sst>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44" fontId="0" fillId="0" borderId="0" xfId="1" applyFont="1" applyFill="1" applyBorder="1" applyProtection="1"/>
    <xf numFmtId="0" fontId="0" fillId="0" borderId="0" xfId="0" applyFill="1" applyProtection="1"/>
    <xf numFmtId="44" fontId="0" fillId="0" borderId="0" xfId="0" applyNumberFormat="1" applyFill="1" applyBorder="1" applyProtection="1"/>
    <xf numFmtId="0" fontId="0" fillId="0" borderId="0" xfId="0" applyFill="1" applyBorder="1" applyProtection="1"/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2" fillId="0" borderId="0" xfId="0" applyFont="1" applyBorder="1" applyProtection="1"/>
    <xf numFmtId="44" fontId="0" fillId="0" borderId="0" xfId="0" applyNumberFormat="1" applyBorder="1" applyProtection="1"/>
    <xf numFmtId="44" fontId="0" fillId="0" borderId="0" xfId="1" applyFont="1" applyBorder="1" applyAlignment="1" applyProtection="1">
      <alignment horizontal="center"/>
    </xf>
    <xf numFmtId="44" fontId="0" fillId="0" borderId="0" xfId="0" applyNumberForma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4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8" fillId="0" borderId="0" xfId="0" applyFont="1" applyFill="1" applyBorder="1" applyAlignment="1" applyProtection="1">
      <alignment horizontal="right"/>
    </xf>
    <xf numFmtId="44" fontId="0" fillId="0" borderId="0" xfId="1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left"/>
    </xf>
    <xf numFmtId="0" fontId="2" fillId="0" borderId="0" xfId="0" applyFont="1" applyProtection="1"/>
    <xf numFmtId="0" fontId="6" fillId="0" borderId="0" xfId="0" applyFont="1" applyAlignment="1" applyProtection="1">
      <alignment horizontal="center"/>
    </xf>
    <xf numFmtId="0" fontId="2" fillId="4" borderId="1" xfId="0" applyFont="1" applyFill="1" applyBorder="1" applyProtection="1"/>
    <xf numFmtId="0" fontId="3" fillId="0" borderId="0" xfId="0" applyFont="1" applyAlignment="1" applyProtection="1">
      <alignment horizontal="left"/>
    </xf>
    <xf numFmtId="1" fontId="3" fillId="0" borderId="0" xfId="1" applyNumberFormat="1" applyFont="1" applyBorder="1" applyAlignment="1" applyProtection="1">
      <alignment horizontal="left"/>
    </xf>
    <xf numFmtId="44" fontId="0" fillId="0" borderId="0" xfId="0" applyNumberForma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wrapText="1"/>
    </xf>
    <xf numFmtId="0" fontId="19" fillId="0" borderId="0" xfId="2" applyProtection="1"/>
    <xf numFmtId="0" fontId="0" fillId="0" borderId="1" xfId="0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4" fillId="3" borderId="1" xfId="0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164" fontId="0" fillId="0" borderId="17" xfId="1" applyNumberFormat="1" applyFont="1" applyBorder="1" applyProtection="1"/>
    <xf numFmtId="0" fontId="0" fillId="0" borderId="18" xfId="0" applyBorder="1" applyProtection="1"/>
    <xf numFmtId="44" fontId="0" fillId="0" borderId="19" xfId="1" applyFont="1" applyBorder="1" applyProtection="1"/>
    <xf numFmtId="0" fontId="0" fillId="0" borderId="20" xfId="0" applyBorder="1" applyProtection="1"/>
    <xf numFmtId="44" fontId="0" fillId="0" borderId="21" xfId="1" applyFont="1" applyBorder="1" applyProtection="1"/>
    <xf numFmtId="0" fontId="8" fillId="10" borderId="2" xfId="0" applyFont="1" applyFill="1" applyBorder="1" applyAlignment="1" applyProtection="1">
      <alignment horizontal="center"/>
    </xf>
    <xf numFmtId="0" fontId="7" fillId="0" borderId="0" xfId="0" applyFont="1" applyProtection="1"/>
    <xf numFmtId="0" fontId="7" fillId="0" borderId="0" xfId="0" applyFont="1" applyBorder="1" applyProtection="1"/>
    <xf numFmtId="0" fontId="8" fillId="4" borderId="1" xfId="0" applyFont="1" applyFill="1" applyBorder="1" applyAlignment="1" applyProtection="1">
      <alignment horizontal="right"/>
    </xf>
    <xf numFmtId="0" fontId="8" fillId="2" borderId="1" xfId="0" applyFont="1" applyFill="1" applyBorder="1" applyAlignment="1" applyProtection="1">
      <alignment horizontal="right"/>
    </xf>
    <xf numFmtId="0" fontId="8" fillId="8" borderId="1" xfId="0" applyFont="1" applyFill="1" applyBorder="1" applyAlignment="1" applyProtection="1">
      <alignment horizontal="right"/>
    </xf>
    <xf numFmtId="0" fontId="8" fillId="9" borderId="1" xfId="0" applyFont="1" applyFill="1" applyBorder="1" applyAlignment="1" applyProtection="1">
      <alignment horizontal="right"/>
    </xf>
    <xf numFmtId="0" fontId="8" fillId="0" borderId="1" xfId="0" applyFont="1" applyBorder="1" applyAlignment="1" applyProtection="1">
      <alignment horizontal="right"/>
    </xf>
    <xf numFmtId="0" fontId="7" fillId="7" borderId="2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165" fontId="9" fillId="0" borderId="1" xfId="0" applyNumberFormat="1" applyFont="1" applyBorder="1" applyProtection="1"/>
    <xf numFmtId="165" fontId="2" fillId="0" borderId="1" xfId="1" applyNumberFormat="1" applyFont="1" applyBorder="1" applyProtection="1"/>
    <xf numFmtId="165" fontId="9" fillId="0" borderId="1" xfId="1" applyNumberFormat="1" applyFont="1" applyBorder="1" applyAlignment="1" applyProtection="1">
      <alignment horizontal="center"/>
    </xf>
    <xf numFmtId="165" fontId="9" fillId="0" borderId="1" xfId="1" applyNumberFormat="1" applyFont="1" applyBorder="1" applyProtection="1"/>
    <xf numFmtId="165" fontId="2" fillId="0" borderId="1" xfId="1" applyNumberFormat="1" applyFont="1" applyBorder="1" applyAlignment="1" applyProtection="1">
      <alignment horizontal="center"/>
    </xf>
    <xf numFmtId="165" fontId="2" fillId="0" borderId="1" xfId="1" applyNumberFormat="1" applyFont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/>
    </xf>
    <xf numFmtId="44" fontId="4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</xf>
    <xf numFmtId="165" fontId="2" fillId="0" borderId="1" xfId="1" applyNumberFormat="1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top"/>
    </xf>
    <xf numFmtId="0" fontId="0" fillId="0" borderId="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165" fontId="2" fillId="0" borderId="2" xfId="1" applyNumberFormat="1" applyFont="1" applyBorder="1" applyAlignment="1" applyProtection="1">
      <alignment horizontal="center"/>
    </xf>
    <xf numFmtId="165" fontId="2" fillId="0" borderId="15" xfId="1" applyNumberFormat="1" applyFont="1" applyBorder="1" applyAlignment="1" applyProtection="1">
      <alignment horizontal="center"/>
    </xf>
    <xf numFmtId="165" fontId="2" fillId="0" borderId="3" xfId="1" applyNumberFormat="1" applyFont="1" applyBorder="1" applyAlignment="1" applyProtection="1">
      <alignment horizontal="center"/>
    </xf>
    <xf numFmtId="165" fontId="9" fillId="0" borderId="2" xfId="0" applyNumberFormat="1" applyFont="1" applyBorder="1" applyAlignment="1" applyProtection="1">
      <alignment horizontal="center"/>
    </xf>
    <xf numFmtId="165" fontId="9" fillId="0" borderId="15" xfId="0" applyNumberFormat="1" applyFont="1" applyBorder="1" applyAlignment="1" applyProtection="1">
      <alignment horizontal="center"/>
    </xf>
    <xf numFmtId="165" fontId="9" fillId="0" borderId="3" xfId="0" applyNumberFormat="1" applyFont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top"/>
    </xf>
    <xf numFmtId="0" fontId="31" fillId="0" borderId="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44" fontId="7" fillId="0" borderId="11" xfId="0" applyNumberFormat="1" applyFont="1" applyFill="1" applyBorder="1" applyAlignment="1" applyProtection="1">
      <alignment horizontal="center"/>
    </xf>
    <xf numFmtId="44" fontId="7" fillId="0" borderId="12" xfId="0" applyNumberFormat="1" applyFont="1" applyFill="1" applyBorder="1" applyAlignment="1" applyProtection="1">
      <alignment horizontal="center"/>
    </xf>
    <xf numFmtId="44" fontId="7" fillId="0" borderId="10" xfId="0" applyNumberFormat="1" applyFont="1" applyFill="1" applyBorder="1" applyAlignment="1" applyProtection="1">
      <alignment horizontal="center"/>
    </xf>
    <xf numFmtId="44" fontId="7" fillId="0" borderId="11" xfId="1" applyFont="1" applyFill="1" applyBorder="1" applyAlignment="1" applyProtection="1">
      <alignment horizontal="center"/>
    </xf>
    <xf numFmtId="44" fontId="7" fillId="0" borderId="12" xfId="1" applyFont="1" applyFill="1" applyBorder="1" applyAlignment="1" applyProtection="1">
      <alignment horizontal="center"/>
    </xf>
    <xf numFmtId="44" fontId="7" fillId="0" borderId="10" xfId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right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44" fontId="0" fillId="2" borderId="11" xfId="1" applyFont="1" applyFill="1" applyBorder="1" applyAlignment="1" applyProtection="1">
      <alignment horizontal="center"/>
      <protection locked="0"/>
    </xf>
    <xf numFmtId="44" fontId="0" fillId="2" borderId="12" xfId="1" applyFont="1" applyFill="1" applyBorder="1" applyAlignment="1" applyProtection="1">
      <alignment horizontal="center"/>
      <protection locked="0"/>
    </xf>
    <xf numFmtId="44" fontId="0" fillId="2" borderId="10" xfId="1" applyFont="1" applyFill="1" applyBorder="1" applyAlignment="1" applyProtection="1">
      <alignment horizontal="center"/>
      <protection locked="0"/>
    </xf>
    <xf numFmtId="44" fontId="2" fillId="0" borderId="11" xfId="1" applyFont="1" applyFill="1" applyBorder="1" applyAlignment="1" applyProtection="1">
      <alignment horizontal="center"/>
    </xf>
    <xf numFmtId="44" fontId="2" fillId="0" borderId="12" xfId="1" applyFont="1" applyFill="1" applyBorder="1" applyAlignment="1" applyProtection="1">
      <alignment horizontal="center"/>
    </xf>
    <xf numFmtId="44" fontId="2" fillId="0" borderId="10" xfId="1" applyFont="1" applyFill="1" applyBorder="1" applyAlignment="1" applyProtection="1">
      <alignment horizontal="center"/>
    </xf>
    <xf numFmtId="0" fontId="2" fillId="7" borderId="6" xfId="0" applyFont="1" applyFill="1" applyBorder="1" applyAlignment="1" applyProtection="1">
      <alignment horizontal="center" wrapText="1"/>
    </xf>
    <xf numFmtId="0" fontId="2" fillId="7" borderId="13" xfId="0" applyFont="1" applyFill="1" applyBorder="1" applyAlignment="1" applyProtection="1">
      <alignment horizontal="center" wrapText="1"/>
    </xf>
    <xf numFmtId="0" fontId="2" fillId="7" borderId="7" xfId="0" applyFont="1" applyFill="1" applyBorder="1" applyAlignment="1" applyProtection="1">
      <alignment horizontal="center" wrapText="1"/>
    </xf>
    <xf numFmtId="0" fontId="2" fillId="7" borderId="8" xfId="0" applyFont="1" applyFill="1" applyBorder="1" applyAlignment="1" applyProtection="1">
      <alignment horizontal="center" wrapText="1"/>
    </xf>
    <xf numFmtId="0" fontId="2" fillId="7" borderId="14" xfId="0" applyFont="1" applyFill="1" applyBorder="1" applyAlignment="1" applyProtection="1">
      <alignment horizontal="center" wrapText="1"/>
    </xf>
    <xf numFmtId="0" fontId="2" fillId="7" borderId="5" xfId="0" applyFont="1" applyFill="1" applyBorder="1" applyAlignment="1" applyProtection="1">
      <alignment horizontal="center" wrapText="1"/>
    </xf>
    <xf numFmtId="44" fontId="0" fillId="4" borderId="11" xfId="1" applyFont="1" applyFill="1" applyBorder="1" applyAlignment="1" applyProtection="1">
      <alignment horizontal="center"/>
      <protection locked="0"/>
    </xf>
    <xf numFmtId="44" fontId="0" fillId="4" borderId="12" xfId="1" applyFont="1" applyFill="1" applyBorder="1" applyAlignment="1" applyProtection="1">
      <alignment horizontal="center"/>
      <protection locked="0"/>
    </xf>
    <xf numFmtId="44" fontId="0" fillId="4" borderId="10" xfId="1" applyFont="1" applyFill="1" applyBorder="1" applyAlignment="1" applyProtection="1">
      <alignment horizontal="center"/>
      <protection locked="0"/>
    </xf>
    <xf numFmtId="0" fontId="21" fillId="7" borderId="2" xfId="0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wrapText="1"/>
    </xf>
    <xf numFmtId="0" fontId="15" fillId="11" borderId="0" xfId="0" applyFont="1" applyFill="1" applyAlignment="1" applyProtection="1">
      <alignment horizontal="center"/>
    </xf>
    <xf numFmtId="0" fontId="32" fillId="0" borderId="9" xfId="0" applyFont="1" applyBorder="1" applyAlignment="1" applyProtection="1">
      <alignment horizontal="left"/>
    </xf>
    <xf numFmtId="0" fontId="32" fillId="0" borderId="0" xfId="0" applyFont="1" applyAlignment="1" applyProtection="1">
      <alignment horizontal="left"/>
    </xf>
    <xf numFmtId="44" fontId="30" fillId="0" borderId="11" xfId="1" applyFont="1" applyBorder="1" applyAlignment="1" applyProtection="1">
      <alignment horizontal="center"/>
    </xf>
    <xf numFmtId="44" fontId="30" fillId="0" borderId="12" xfId="1" applyFont="1" applyBorder="1" applyAlignment="1" applyProtection="1">
      <alignment horizontal="center"/>
    </xf>
    <xf numFmtId="44" fontId="30" fillId="0" borderId="10" xfId="1" applyFont="1" applyBorder="1" applyAlignment="1" applyProtection="1">
      <alignment horizontal="center"/>
    </xf>
    <xf numFmtId="44" fontId="5" fillId="0" borderId="0" xfId="1" applyFont="1" applyBorder="1" applyAlignment="1" applyProtection="1">
      <alignment horizontal="right" vertical="center"/>
    </xf>
    <xf numFmtId="44" fontId="5" fillId="0" borderId="14" xfId="1" applyFont="1" applyBorder="1" applyAlignment="1" applyProtection="1">
      <alignment horizontal="right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44" fontId="1" fillId="0" borderId="11" xfId="0" applyNumberFormat="1" applyFont="1" applyBorder="1" applyAlignment="1" applyProtection="1">
      <alignment horizontal="center"/>
    </xf>
    <xf numFmtId="44" fontId="1" fillId="0" borderId="12" xfId="0" applyNumberFormat="1" applyFont="1" applyBorder="1" applyAlignment="1" applyProtection="1">
      <alignment horizontal="center"/>
    </xf>
    <xf numFmtId="44" fontId="1" fillId="0" borderId="10" xfId="0" applyNumberFormat="1" applyFont="1" applyBorder="1" applyAlignment="1" applyProtection="1">
      <alignment horizontal="center"/>
    </xf>
    <xf numFmtId="44" fontId="1" fillId="0" borderId="11" xfId="1" applyFont="1" applyBorder="1" applyAlignment="1" applyProtection="1">
      <alignment horizontal="center"/>
    </xf>
    <xf numFmtId="44" fontId="1" fillId="0" borderId="12" xfId="1" applyFont="1" applyBorder="1" applyAlignment="1" applyProtection="1">
      <alignment horizontal="center"/>
    </xf>
    <xf numFmtId="44" fontId="1" fillId="0" borderId="10" xfId="1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44" fontId="0" fillId="0" borderId="10" xfId="0" applyNumberForma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right" vertical="center"/>
    </xf>
    <xf numFmtId="0" fontId="2" fillId="7" borderId="1" xfId="0" applyFont="1" applyFill="1" applyBorder="1" applyAlignment="1" applyProtection="1">
      <alignment horizontal="center" vertical="center" wrapText="1"/>
    </xf>
    <xf numFmtId="44" fontId="7" fillId="0" borderId="1" xfId="1" applyFont="1" applyFill="1" applyBorder="1" applyAlignment="1" applyProtection="1">
      <alignment horizontal="center"/>
    </xf>
    <xf numFmtId="44" fontId="0" fillId="4" borderId="1" xfId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</xf>
    <xf numFmtId="44" fontId="2" fillId="0" borderId="11" xfId="0" applyNumberFormat="1" applyFont="1" applyFill="1" applyBorder="1" applyAlignment="1" applyProtection="1">
      <alignment horizontal="center"/>
    </xf>
    <xf numFmtId="44" fontId="2" fillId="0" borderId="12" xfId="0" applyNumberFormat="1" applyFont="1" applyFill="1" applyBorder="1" applyAlignment="1" applyProtection="1">
      <alignment horizontal="center"/>
    </xf>
    <xf numFmtId="44" fontId="2" fillId="0" borderId="10" xfId="0" applyNumberFormat="1" applyFont="1" applyFill="1" applyBorder="1" applyAlignment="1" applyProtection="1">
      <alignment horizontal="center"/>
    </xf>
    <xf numFmtId="44" fontId="2" fillId="0" borderId="11" xfId="1" applyFont="1" applyBorder="1" applyAlignment="1" applyProtection="1">
      <alignment horizontal="center" vertical="center"/>
    </xf>
    <xf numFmtId="44" fontId="2" fillId="0" borderId="12" xfId="1" applyFont="1" applyBorder="1" applyAlignment="1" applyProtection="1">
      <alignment horizontal="center" vertical="center"/>
    </xf>
    <xf numFmtId="44" fontId="2" fillId="0" borderId="10" xfId="1" applyFont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44" fontId="1" fillId="0" borderId="2" xfId="0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wrapText="1"/>
    </xf>
    <xf numFmtId="0" fontId="8" fillId="6" borderId="11" xfId="0" applyNumberFormat="1" applyFont="1" applyFill="1" applyBorder="1" applyAlignment="1" applyProtection="1">
      <alignment horizontal="center"/>
      <protection locked="0"/>
    </xf>
    <xf numFmtId="0" fontId="8" fillId="6" borderId="12" xfId="0" applyNumberFormat="1" applyFont="1" applyFill="1" applyBorder="1" applyAlignment="1" applyProtection="1">
      <alignment horizontal="center"/>
      <protection locked="0"/>
    </xf>
    <xf numFmtId="0" fontId="8" fillId="6" borderId="1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</xf>
    <xf numFmtId="0" fontId="16" fillId="12" borderId="6" xfId="0" applyFont="1" applyFill="1" applyBorder="1" applyAlignment="1" applyProtection="1">
      <alignment horizontal="left" vertical="center" wrapText="1"/>
    </xf>
    <xf numFmtId="0" fontId="16" fillId="12" borderId="13" xfId="0" applyFont="1" applyFill="1" applyBorder="1" applyAlignment="1" applyProtection="1">
      <alignment horizontal="left" vertical="center" wrapText="1"/>
    </xf>
    <xf numFmtId="0" fontId="16" fillId="12" borderId="7" xfId="0" applyFont="1" applyFill="1" applyBorder="1" applyAlignment="1" applyProtection="1">
      <alignment horizontal="left" vertical="center" wrapText="1"/>
    </xf>
    <xf numFmtId="0" fontId="16" fillId="12" borderId="9" xfId="0" applyFont="1" applyFill="1" applyBorder="1" applyAlignment="1" applyProtection="1">
      <alignment horizontal="left" vertical="center" wrapText="1"/>
    </xf>
    <xf numFmtId="0" fontId="16" fillId="12" borderId="0" xfId="0" applyFont="1" applyFill="1" applyBorder="1" applyAlignment="1" applyProtection="1">
      <alignment horizontal="left" vertical="center" wrapText="1"/>
    </xf>
    <xf numFmtId="0" fontId="16" fillId="12" borderId="4" xfId="0" applyFont="1" applyFill="1" applyBorder="1" applyAlignment="1" applyProtection="1">
      <alignment horizontal="left" vertical="center" wrapText="1"/>
    </xf>
    <xf numFmtId="0" fontId="16" fillId="12" borderId="8" xfId="0" applyFont="1" applyFill="1" applyBorder="1" applyAlignment="1" applyProtection="1">
      <alignment horizontal="left" vertical="center" wrapText="1"/>
    </xf>
    <xf numFmtId="0" fontId="16" fillId="12" borderId="14" xfId="0" applyFont="1" applyFill="1" applyBorder="1" applyAlignment="1" applyProtection="1">
      <alignment horizontal="left" vertical="center" wrapText="1"/>
    </xf>
    <xf numFmtId="0" fontId="16" fillId="12" borderId="5" xfId="0" applyFont="1" applyFill="1" applyBorder="1" applyAlignment="1" applyProtection="1">
      <alignment horizontal="left" vertical="center" wrapText="1"/>
    </xf>
    <xf numFmtId="0" fontId="2" fillId="7" borderId="6" xfId="0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center" vertical="center" wrapText="1"/>
    </xf>
    <xf numFmtId="0" fontId="2" fillId="7" borderId="8" xfId="0" applyFont="1" applyFill="1" applyBorder="1" applyAlignment="1" applyProtection="1">
      <alignment horizontal="center" vertical="center" wrapText="1"/>
    </xf>
    <xf numFmtId="0" fontId="2" fillId="7" borderId="14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/>
    </xf>
    <xf numFmtId="0" fontId="7" fillId="0" borderId="2" xfId="0" applyNumberFormat="1" applyFont="1" applyBorder="1" applyAlignment="1" applyProtection="1">
      <alignment horizontal="center"/>
    </xf>
    <xf numFmtId="0" fontId="7" fillId="7" borderId="22" xfId="0" applyFont="1" applyFill="1" applyBorder="1" applyAlignment="1" applyProtection="1">
      <alignment horizontal="center" vertical="center" wrapText="1"/>
    </xf>
    <xf numFmtId="0" fontId="7" fillId="7" borderId="23" xfId="0" applyFont="1" applyFill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center" vertical="center" wrapText="1"/>
    </xf>
    <xf numFmtId="0" fontId="7" fillId="7" borderId="2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26" xfId="0" applyFont="1" applyFill="1" applyBorder="1" applyAlignment="1" applyProtection="1">
      <alignment horizontal="center" vertical="center" wrapText="1"/>
    </xf>
    <xf numFmtId="0" fontId="7" fillId="7" borderId="27" xfId="0" applyFont="1" applyFill="1" applyBorder="1" applyAlignment="1" applyProtection="1">
      <alignment horizontal="center" vertical="center" wrapText="1"/>
    </xf>
    <xf numFmtId="0" fontId="7" fillId="7" borderId="2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44" fontId="29" fillId="5" borderId="1" xfId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22" fillId="3" borderId="11" xfId="0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/>
    </xf>
    <xf numFmtId="0" fontId="23" fillId="3" borderId="11" xfId="0" applyFont="1" applyFill="1" applyBorder="1" applyAlignment="1" applyProtection="1">
      <alignment horizontal="center"/>
    </xf>
    <xf numFmtId="0" fontId="23" fillId="3" borderId="12" xfId="0" applyFont="1" applyFill="1" applyBorder="1" applyAlignment="1" applyProtection="1">
      <alignment horizontal="center"/>
    </xf>
    <xf numFmtId="0" fontId="23" fillId="3" borderId="10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1" fillId="7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nefits.va.gov/pension/current_rates_veteran_pen.asp" TargetMode="External"/><Relationship Id="rId2" Type="http://schemas.openxmlformats.org/officeDocument/2006/relationships/hyperlink" Target="http://www.benefits.va.gov/pension/rates.asp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75"/>
  <sheetViews>
    <sheetView showGridLines="0" tabSelected="1" zoomScaleNormal="100" workbookViewId="0">
      <selection activeCell="M9" sqref="M9:U10"/>
    </sheetView>
  </sheetViews>
  <sheetFormatPr defaultColWidth="9.109375" defaultRowHeight="14.4" x14ac:dyDescent="0.3"/>
  <cols>
    <col min="1" max="1" width="17.44140625" style="1" customWidth="1"/>
    <col min="2" max="3" width="1.109375" style="1" customWidth="1"/>
    <col min="4" max="4" width="0.88671875" style="1" customWidth="1"/>
    <col min="5" max="5" width="1.109375" style="1" customWidth="1"/>
    <col min="6" max="6" width="0.6640625" style="1" customWidth="1"/>
    <col min="7" max="7" width="1.88671875" style="1" customWidth="1"/>
    <col min="8" max="8" width="0.6640625" style="1" customWidth="1"/>
    <col min="9" max="9" width="0.88671875" style="1" customWidth="1"/>
    <col min="10" max="10" width="1.109375" style="1" customWidth="1"/>
    <col min="11" max="11" width="1.44140625" style="1" customWidth="1"/>
    <col min="12" max="12" width="1.5546875" style="1" customWidth="1"/>
    <col min="13" max="13" width="0.6640625" style="1" customWidth="1"/>
    <col min="14" max="14" width="0.88671875" style="1" customWidth="1"/>
    <col min="15" max="16" width="1.109375" style="1" customWidth="1"/>
    <col min="17" max="17" width="9.21875" style="1" customWidth="1"/>
    <col min="18" max="18" width="1" style="1" customWidth="1"/>
    <col min="19" max="21" width="1.6640625" style="1" customWidth="1"/>
    <col min="22" max="24" width="2.6640625" style="1" customWidth="1"/>
    <col min="25" max="26" width="1.5546875" style="1" customWidth="1"/>
    <col min="27" max="27" width="2.88671875" style="1" customWidth="1"/>
    <col min="28" max="28" width="3.109375" style="1" customWidth="1"/>
    <col min="29" max="29" width="2" style="1" customWidth="1"/>
    <col min="30" max="30" width="1.88671875" style="1" customWidth="1"/>
    <col min="31" max="31" width="1.33203125" style="1" customWidth="1"/>
    <col min="32" max="32" width="1.44140625" style="1" customWidth="1"/>
    <col min="33" max="33" width="3.44140625" style="1" customWidth="1"/>
    <col min="34" max="34" width="2.5546875" style="1" customWidth="1"/>
    <col min="35" max="35" width="1.6640625" style="1" customWidth="1"/>
    <col min="36" max="36" width="2.6640625" style="1" customWidth="1"/>
    <col min="37" max="37" width="1.44140625" style="1" customWidth="1"/>
    <col min="38" max="40" width="3.44140625" style="1" customWidth="1"/>
    <col min="41" max="41" width="1.6640625" style="1" customWidth="1"/>
    <col min="42" max="42" width="1.109375" style="1" customWidth="1"/>
    <col min="43" max="43" width="1.5546875" style="1" customWidth="1"/>
    <col min="44" max="44" width="1.33203125" style="1" customWidth="1"/>
    <col min="45" max="45" width="11.5546875" style="1" customWidth="1"/>
    <col min="46" max="46" width="36.6640625" style="5" customWidth="1"/>
    <col min="47" max="47" width="12" style="5" customWidth="1"/>
    <col min="48" max="48" width="12.5546875" style="5" customWidth="1"/>
    <col min="49" max="49" width="6.109375" style="5" customWidth="1"/>
    <col min="50" max="50" width="36.33203125" style="1" customWidth="1"/>
    <col min="51" max="51" width="15.44140625" style="1" customWidth="1"/>
    <col min="52" max="52" width="14" style="1" customWidth="1"/>
    <col min="53" max="53" width="4.33203125" style="1" customWidth="1"/>
    <col min="54" max="54" width="36.44140625" style="1" customWidth="1"/>
    <col min="55" max="55" width="12.6640625" style="1" customWidth="1"/>
    <col min="56" max="16384" width="9.109375" style="1"/>
  </cols>
  <sheetData>
    <row r="1" spans="1:52" ht="15.6" x14ac:dyDescent="0.3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T1" s="192" t="s">
        <v>97</v>
      </c>
      <c r="AU1" s="192"/>
      <c r="AV1" s="192"/>
    </row>
    <row r="2" spans="1:52" ht="16.2" customHeight="1" x14ac:dyDescent="0.35">
      <c r="A2" s="120" t="s">
        <v>95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5"/>
      <c r="AO2" s="5"/>
      <c r="AP2" s="5"/>
      <c r="AQ2" s="5"/>
      <c r="AR2" s="13"/>
      <c r="AS2" s="13"/>
      <c r="AT2" s="60" t="s">
        <v>90</v>
      </c>
      <c r="AW2" s="10"/>
      <c r="AX2" s="3"/>
      <c r="AY2" s="3"/>
    </row>
    <row r="3" spans="1:52" x14ac:dyDescent="0.3">
      <c r="A3" s="118" t="s">
        <v>80</v>
      </c>
      <c r="B3" s="194" t="s">
        <v>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213" t="s">
        <v>2</v>
      </c>
      <c r="P3" s="214"/>
      <c r="Q3" s="214"/>
      <c r="R3" s="214"/>
      <c r="S3" s="214"/>
      <c r="T3" s="214"/>
      <c r="U3" s="214"/>
      <c r="V3" s="214"/>
      <c r="W3" s="214"/>
      <c r="X3" s="57"/>
      <c r="Y3" s="57"/>
      <c r="Z3" s="57"/>
      <c r="AA3" s="74" t="s">
        <v>39</v>
      </c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55"/>
      <c r="AO3" s="5"/>
      <c r="AP3" s="5"/>
      <c r="AQ3" s="5"/>
      <c r="AR3" s="13"/>
      <c r="AS3" s="13"/>
      <c r="AT3" s="70" t="s">
        <v>82</v>
      </c>
      <c r="AU3" s="70"/>
      <c r="AV3" s="70"/>
      <c r="AW3" s="10"/>
      <c r="AX3" s="3"/>
      <c r="AY3" s="3"/>
    </row>
    <row r="4" spans="1:52" ht="25.8" customHeight="1" x14ac:dyDescent="0.3">
      <c r="A4" s="119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23">
        <f>SUM(B4*12)</f>
        <v>0</v>
      </c>
      <c r="P4" s="124"/>
      <c r="Q4" s="124"/>
      <c r="R4" s="124"/>
      <c r="S4" s="124"/>
      <c r="T4" s="124"/>
      <c r="U4" s="124"/>
      <c r="V4" s="124"/>
      <c r="W4" s="125"/>
      <c r="X4" s="56"/>
      <c r="Y4" s="56"/>
      <c r="Z4" s="56"/>
      <c r="AA4" s="73" t="s">
        <v>30</v>
      </c>
      <c r="AB4" s="73"/>
      <c r="AC4" s="73"/>
      <c r="AD4" s="73"/>
      <c r="AE4" s="73"/>
      <c r="AF4" s="73"/>
      <c r="AG4" s="72">
        <f>SUM(O4-B41)</f>
        <v>0</v>
      </c>
      <c r="AH4" s="72"/>
      <c r="AI4" s="72"/>
      <c r="AJ4" s="72"/>
      <c r="AK4" s="72"/>
      <c r="AL4" s="72"/>
      <c r="AM4" s="72"/>
      <c r="AN4" s="89" t="s">
        <v>83</v>
      </c>
      <c r="AO4" s="90"/>
      <c r="AP4" s="90"/>
      <c r="AQ4" s="90"/>
      <c r="AR4" s="91"/>
      <c r="AS4" s="5"/>
      <c r="AT4" s="78" t="s">
        <v>47</v>
      </c>
      <c r="AU4" s="78"/>
      <c r="AV4" s="78"/>
      <c r="AW4" s="10"/>
      <c r="AX4" s="3"/>
      <c r="AY4" s="3"/>
    </row>
    <row r="5" spans="1:52" ht="19.5" customHeight="1" x14ac:dyDescent="0.3">
      <c r="A5" s="215" t="s">
        <v>22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21" t="s">
        <v>75</v>
      </c>
      <c r="P5" s="122"/>
      <c r="Q5" s="122"/>
      <c r="R5" s="122"/>
      <c r="S5" s="122"/>
      <c r="T5" s="122"/>
      <c r="U5" s="5"/>
      <c r="W5" s="56"/>
      <c r="X5" s="56"/>
      <c r="Y5" s="56"/>
      <c r="Z5" s="56"/>
      <c r="AA5" s="73" t="s">
        <v>31</v>
      </c>
      <c r="AB5" s="73"/>
      <c r="AC5" s="73"/>
      <c r="AD5" s="73"/>
      <c r="AE5" s="73"/>
      <c r="AF5" s="73"/>
      <c r="AG5" s="72">
        <f>SUM(AG4/12)</f>
        <v>0</v>
      </c>
      <c r="AH5" s="72"/>
      <c r="AI5" s="72"/>
      <c r="AJ5" s="72"/>
      <c r="AK5" s="72"/>
      <c r="AL5" s="72"/>
      <c r="AM5" s="72"/>
      <c r="AN5" s="92"/>
      <c r="AO5" s="93"/>
      <c r="AP5" s="93"/>
      <c r="AQ5" s="93"/>
      <c r="AR5" s="94"/>
      <c r="AS5" s="5"/>
      <c r="AT5" s="26" t="s">
        <v>73</v>
      </c>
      <c r="AU5" s="216" t="s">
        <v>2</v>
      </c>
      <c r="AV5" s="58" t="s">
        <v>1</v>
      </c>
      <c r="AW5" s="10"/>
      <c r="AY5" s="3"/>
    </row>
    <row r="6" spans="1:52" ht="5.25" customHeight="1" x14ac:dyDescent="0.3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5"/>
      <c r="N6" s="5"/>
      <c r="O6" s="5"/>
      <c r="P6" s="5"/>
      <c r="Q6" s="5"/>
      <c r="R6" s="5"/>
      <c r="S6" s="5"/>
      <c r="T6" s="5"/>
      <c r="U6" s="5"/>
      <c r="V6" s="18"/>
      <c r="W6" s="18"/>
      <c r="X6" s="18"/>
      <c r="Y6" s="18"/>
      <c r="Z6" s="18"/>
      <c r="AA6" s="139" t="s">
        <v>81</v>
      </c>
      <c r="AB6" s="139"/>
      <c r="AC6" s="139"/>
      <c r="AD6" s="139"/>
      <c r="AE6" s="139"/>
      <c r="AF6" s="139"/>
      <c r="AG6" s="126" t="str">
        <f>IF(AG5&gt;B4,B4,"No Adjustment")</f>
        <v>No Adjustment</v>
      </c>
      <c r="AH6" s="126"/>
      <c r="AI6" s="126"/>
      <c r="AJ6" s="126"/>
      <c r="AK6" s="126"/>
      <c r="AL6" s="126"/>
      <c r="AM6" s="126"/>
      <c r="AN6" s="5"/>
      <c r="AT6" s="79" t="s">
        <v>7</v>
      </c>
      <c r="AU6" s="85">
        <v>16965</v>
      </c>
      <c r="AV6" s="82">
        <v>1413</v>
      </c>
      <c r="AW6" s="10"/>
      <c r="AY6" s="3"/>
    </row>
    <row r="7" spans="1:52" ht="3.75" customHeight="1" x14ac:dyDescent="0.3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5"/>
      <c r="N7" s="5"/>
      <c r="O7" s="5"/>
      <c r="P7" s="5"/>
      <c r="Q7" s="5"/>
      <c r="R7" s="5"/>
      <c r="S7" s="5"/>
      <c r="T7" s="5"/>
      <c r="U7" s="5"/>
      <c r="V7" s="18"/>
      <c r="W7" s="18"/>
      <c r="X7" s="18"/>
      <c r="Y7" s="18"/>
      <c r="Z7" s="18"/>
      <c r="AA7" s="139"/>
      <c r="AB7" s="139"/>
      <c r="AC7" s="139"/>
      <c r="AD7" s="139"/>
      <c r="AE7" s="139"/>
      <c r="AF7" s="139"/>
      <c r="AG7" s="126"/>
      <c r="AH7" s="126"/>
      <c r="AI7" s="126"/>
      <c r="AJ7" s="126"/>
      <c r="AK7" s="126"/>
      <c r="AL7" s="126"/>
      <c r="AM7" s="126"/>
      <c r="AN7" s="5"/>
      <c r="AO7" s="5"/>
      <c r="AP7" s="5"/>
      <c r="AQ7" s="5"/>
      <c r="AR7" s="5"/>
      <c r="AS7" s="5"/>
      <c r="AT7" s="80"/>
      <c r="AU7" s="86"/>
      <c r="AV7" s="83"/>
      <c r="AW7" s="10"/>
      <c r="AY7" s="3"/>
    </row>
    <row r="8" spans="1:52" ht="6" customHeight="1" x14ac:dyDescent="0.35">
      <c r="A8" s="2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40"/>
      <c r="AB8" s="140"/>
      <c r="AC8" s="140"/>
      <c r="AD8" s="140"/>
      <c r="AE8" s="140"/>
      <c r="AF8" s="140"/>
      <c r="AG8" s="127"/>
      <c r="AH8" s="127"/>
      <c r="AI8" s="127"/>
      <c r="AJ8" s="127"/>
      <c r="AK8" s="127"/>
      <c r="AL8" s="127"/>
      <c r="AM8" s="127"/>
      <c r="AN8" s="5"/>
      <c r="AO8" s="5"/>
      <c r="AP8" s="5"/>
      <c r="AQ8" s="5"/>
      <c r="AR8" s="5"/>
      <c r="AS8" s="5"/>
      <c r="AT8" s="81"/>
      <c r="AU8" s="87"/>
      <c r="AV8" s="84"/>
      <c r="AW8" s="10"/>
      <c r="AY8" s="3"/>
    </row>
    <row r="9" spans="1:52" ht="15" customHeight="1" x14ac:dyDescent="0.3">
      <c r="A9" s="128" t="s">
        <v>76</v>
      </c>
      <c r="B9" s="109" t="s">
        <v>36</v>
      </c>
      <c r="C9" s="110"/>
      <c r="D9" s="110"/>
      <c r="E9" s="110"/>
      <c r="F9" s="110"/>
      <c r="G9" s="110"/>
      <c r="H9" s="110"/>
      <c r="I9" s="110"/>
      <c r="J9" s="110"/>
      <c r="K9" s="110"/>
      <c r="L9" s="111"/>
      <c r="M9" s="141" t="s">
        <v>35</v>
      </c>
      <c r="N9" s="141"/>
      <c r="O9" s="141"/>
      <c r="P9" s="141"/>
      <c r="Q9" s="141"/>
      <c r="R9" s="141"/>
      <c r="S9" s="141"/>
      <c r="T9" s="141"/>
      <c r="U9" s="141"/>
      <c r="V9" s="169" t="s">
        <v>34</v>
      </c>
      <c r="W9" s="170"/>
      <c r="X9" s="170"/>
      <c r="Y9" s="170"/>
      <c r="Z9" s="170"/>
      <c r="AA9" s="171"/>
      <c r="AB9" s="169" t="s">
        <v>33</v>
      </c>
      <c r="AC9" s="170"/>
      <c r="AD9" s="170"/>
      <c r="AE9" s="170"/>
      <c r="AF9" s="170"/>
      <c r="AG9" s="171"/>
      <c r="AH9" s="141" t="s">
        <v>32</v>
      </c>
      <c r="AI9" s="141"/>
      <c r="AJ9" s="141"/>
      <c r="AK9" s="141"/>
      <c r="AL9" s="141"/>
      <c r="AM9" s="141"/>
      <c r="AN9" s="5"/>
      <c r="AO9" s="5"/>
      <c r="AP9" s="5"/>
      <c r="AQ9" s="5"/>
      <c r="AR9" s="5"/>
      <c r="AS9" s="5"/>
      <c r="AT9" s="6" t="s">
        <v>8</v>
      </c>
      <c r="AU9" s="61">
        <v>22216</v>
      </c>
      <c r="AV9" s="62">
        <v>1851</v>
      </c>
      <c r="AW9" s="7"/>
    </row>
    <row r="10" spans="1:52" x14ac:dyDescent="0.3">
      <c r="A10" s="129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4"/>
      <c r="M10" s="141"/>
      <c r="N10" s="141"/>
      <c r="O10" s="141"/>
      <c r="P10" s="141"/>
      <c r="Q10" s="141"/>
      <c r="R10" s="141"/>
      <c r="S10" s="141"/>
      <c r="T10" s="141"/>
      <c r="U10" s="141"/>
      <c r="V10" s="172"/>
      <c r="W10" s="173"/>
      <c r="X10" s="173"/>
      <c r="Y10" s="173"/>
      <c r="Z10" s="173"/>
      <c r="AA10" s="174"/>
      <c r="AB10" s="172"/>
      <c r="AC10" s="173"/>
      <c r="AD10" s="173"/>
      <c r="AE10" s="173"/>
      <c r="AF10" s="173"/>
      <c r="AG10" s="174"/>
      <c r="AH10" s="141"/>
      <c r="AI10" s="141"/>
      <c r="AJ10" s="141"/>
      <c r="AK10" s="141"/>
      <c r="AL10" s="141"/>
      <c r="AM10" s="141"/>
      <c r="AN10" s="5"/>
      <c r="AO10" s="5"/>
      <c r="AP10" s="5"/>
      <c r="AQ10" s="5"/>
      <c r="AR10" s="5"/>
      <c r="AS10" s="5"/>
      <c r="AT10" s="6" t="s">
        <v>9</v>
      </c>
      <c r="AU10" s="61">
        <v>20732</v>
      </c>
      <c r="AV10" s="62">
        <v>1727</v>
      </c>
      <c r="AW10" s="7"/>
      <c r="AZ10" s="11"/>
    </row>
    <row r="11" spans="1:52" x14ac:dyDescent="0.3">
      <c r="A11" s="6" t="s">
        <v>0</v>
      </c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7"/>
      <c r="M11" s="102"/>
      <c r="N11" s="102"/>
      <c r="O11" s="102"/>
      <c r="P11" s="102"/>
      <c r="Q11" s="102"/>
      <c r="R11" s="102"/>
      <c r="S11" s="102"/>
      <c r="T11" s="102"/>
      <c r="U11" s="102"/>
      <c r="V11" s="98">
        <f t="shared" ref="V11:V16" si="0">SUM(B11*12)</f>
        <v>0</v>
      </c>
      <c r="W11" s="99"/>
      <c r="X11" s="99"/>
      <c r="Y11" s="99"/>
      <c r="Z11" s="99"/>
      <c r="AA11" s="100"/>
      <c r="AB11" s="98">
        <f t="shared" ref="AB11:AB16" si="1">SUM(M11*12)</f>
        <v>0</v>
      </c>
      <c r="AC11" s="99"/>
      <c r="AD11" s="99"/>
      <c r="AE11" s="99"/>
      <c r="AF11" s="99"/>
      <c r="AG11" s="100"/>
      <c r="AH11" s="98">
        <f t="shared" ref="AH11:AH17" si="2">SUM(V11+AB11)</f>
        <v>0</v>
      </c>
      <c r="AI11" s="99"/>
      <c r="AJ11" s="99"/>
      <c r="AK11" s="99"/>
      <c r="AL11" s="99"/>
      <c r="AM11" s="100"/>
      <c r="AN11" s="5"/>
      <c r="AO11" s="5"/>
      <c r="AP11" s="5"/>
      <c r="AQ11" s="5"/>
      <c r="AR11" s="5"/>
      <c r="AS11" s="5"/>
      <c r="AT11" s="6" t="s">
        <v>10</v>
      </c>
      <c r="AU11" s="61">
        <v>25982</v>
      </c>
      <c r="AV11" s="62">
        <f t="shared" ref="AV10:AV14" si="3">AU11/12</f>
        <v>2165.1666666666665</v>
      </c>
      <c r="AW11" s="10"/>
    </row>
    <row r="12" spans="1:52" x14ac:dyDescent="0.3">
      <c r="A12" s="6" t="s">
        <v>24</v>
      </c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7"/>
      <c r="M12" s="102"/>
      <c r="N12" s="102"/>
      <c r="O12" s="102"/>
      <c r="P12" s="102"/>
      <c r="Q12" s="102"/>
      <c r="R12" s="102"/>
      <c r="S12" s="102"/>
      <c r="T12" s="102"/>
      <c r="U12" s="102"/>
      <c r="V12" s="98">
        <f t="shared" si="0"/>
        <v>0</v>
      </c>
      <c r="W12" s="99"/>
      <c r="X12" s="99"/>
      <c r="Y12" s="99"/>
      <c r="Z12" s="99"/>
      <c r="AA12" s="100"/>
      <c r="AB12" s="98">
        <f t="shared" si="1"/>
        <v>0</v>
      </c>
      <c r="AC12" s="99"/>
      <c r="AD12" s="99"/>
      <c r="AE12" s="99"/>
      <c r="AF12" s="99"/>
      <c r="AG12" s="100"/>
      <c r="AH12" s="98">
        <f t="shared" si="2"/>
        <v>0</v>
      </c>
      <c r="AI12" s="99"/>
      <c r="AJ12" s="99"/>
      <c r="AK12" s="99"/>
      <c r="AL12" s="99"/>
      <c r="AM12" s="100"/>
      <c r="AN12" s="5"/>
      <c r="AO12" s="5"/>
      <c r="AP12" s="5"/>
      <c r="AQ12" s="5"/>
      <c r="AR12" s="5"/>
      <c r="AS12" s="5"/>
      <c r="AT12" s="6" t="s">
        <v>11</v>
      </c>
      <c r="AU12" s="61">
        <v>28300</v>
      </c>
      <c r="AV12" s="62">
        <f t="shared" si="3"/>
        <v>2358.3333333333335</v>
      </c>
      <c r="AW12" s="10"/>
    </row>
    <row r="13" spans="1:52" x14ac:dyDescent="0.3">
      <c r="A13" s="6" t="s">
        <v>28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7"/>
      <c r="M13" s="102"/>
      <c r="N13" s="102"/>
      <c r="O13" s="102"/>
      <c r="P13" s="102"/>
      <c r="Q13" s="102"/>
      <c r="R13" s="102"/>
      <c r="S13" s="102"/>
      <c r="T13" s="102"/>
      <c r="U13" s="102"/>
      <c r="V13" s="98">
        <f t="shared" si="0"/>
        <v>0</v>
      </c>
      <c r="W13" s="99"/>
      <c r="X13" s="99"/>
      <c r="Y13" s="99"/>
      <c r="Z13" s="99"/>
      <c r="AA13" s="100"/>
      <c r="AB13" s="98">
        <f t="shared" si="1"/>
        <v>0</v>
      </c>
      <c r="AC13" s="99"/>
      <c r="AD13" s="99"/>
      <c r="AE13" s="99"/>
      <c r="AF13" s="99"/>
      <c r="AG13" s="100"/>
      <c r="AH13" s="98">
        <f t="shared" si="2"/>
        <v>0</v>
      </c>
      <c r="AI13" s="99"/>
      <c r="AJ13" s="99"/>
      <c r="AK13" s="99"/>
      <c r="AL13" s="99"/>
      <c r="AM13" s="100"/>
      <c r="AN13" s="5"/>
      <c r="AO13" s="5"/>
      <c r="AP13" s="5"/>
      <c r="AQ13" s="5"/>
      <c r="AR13" s="5"/>
      <c r="AS13" s="5"/>
      <c r="AT13" s="6" t="s">
        <v>12</v>
      </c>
      <c r="AU13" s="61">
        <v>33548</v>
      </c>
      <c r="AV13" s="62">
        <v>2795</v>
      </c>
      <c r="AW13" s="7"/>
    </row>
    <row r="14" spans="1:52" x14ac:dyDescent="0.3">
      <c r="A14" s="6" t="s">
        <v>40</v>
      </c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7"/>
      <c r="M14" s="103"/>
      <c r="N14" s="104"/>
      <c r="O14" s="104"/>
      <c r="P14" s="104"/>
      <c r="Q14" s="104"/>
      <c r="R14" s="104"/>
      <c r="S14" s="104"/>
      <c r="T14" s="104"/>
      <c r="U14" s="105"/>
      <c r="V14" s="98">
        <f t="shared" si="0"/>
        <v>0</v>
      </c>
      <c r="W14" s="99"/>
      <c r="X14" s="99"/>
      <c r="Y14" s="99"/>
      <c r="Z14" s="99"/>
      <c r="AA14" s="100"/>
      <c r="AB14" s="98">
        <f t="shared" si="1"/>
        <v>0</v>
      </c>
      <c r="AC14" s="99"/>
      <c r="AD14" s="99"/>
      <c r="AE14" s="99"/>
      <c r="AF14" s="99"/>
      <c r="AG14" s="100"/>
      <c r="AH14" s="98">
        <f t="shared" si="2"/>
        <v>0</v>
      </c>
      <c r="AI14" s="99"/>
      <c r="AJ14" s="99"/>
      <c r="AK14" s="99"/>
      <c r="AL14" s="99"/>
      <c r="AM14" s="100"/>
      <c r="AN14" s="5"/>
      <c r="AO14" s="5"/>
      <c r="AP14" s="5"/>
      <c r="AQ14" s="5"/>
      <c r="AR14" s="5"/>
      <c r="AS14" s="5"/>
      <c r="AT14" s="6" t="s">
        <v>13</v>
      </c>
      <c r="AU14" s="61">
        <v>2902</v>
      </c>
      <c r="AV14" s="62">
        <v>241</v>
      </c>
      <c r="AW14" s="7"/>
    </row>
    <row r="15" spans="1:52" x14ac:dyDescent="0.3">
      <c r="A15" s="2" t="s">
        <v>79</v>
      </c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7"/>
      <c r="M15" s="103"/>
      <c r="N15" s="104"/>
      <c r="O15" s="104"/>
      <c r="P15" s="104"/>
      <c r="Q15" s="104"/>
      <c r="R15" s="104"/>
      <c r="S15" s="104"/>
      <c r="T15" s="104"/>
      <c r="U15" s="105"/>
      <c r="V15" s="98">
        <f t="shared" si="0"/>
        <v>0</v>
      </c>
      <c r="W15" s="99"/>
      <c r="X15" s="99"/>
      <c r="Y15" s="99"/>
      <c r="Z15" s="99"/>
      <c r="AA15" s="100"/>
      <c r="AB15" s="98">
        <f t="shared" si="1"/>
        <v>0</v>
      </c>
      <c r="AC15" s="99"/>
      <c r="AD15" s="99"/>
      <c r="AE15" s="99"/>
      <c r="AF15" s="99"/>
      <c r="AG15" s="100"/>
      <c r="AH15" s="98">
        <f t="shared" si="2"/>
        <v>0</v>
      </c>
      <c r="AI15" s="99"/>
      <c r="AJ15" s="99"/>
      <c r="AK15" s="99"/>
      <c r="AL15" s="99"/>
      <c r="AM15" s="100"/>
      <c r="AN15" s="5"/>
      <c r="AO15" s="5"/>
      <c r="AP15" s="5"/>
      <c r="AQ15" s="5"/>
      <c r="AR15" s="5"/>
      <c r="AS15" s="5"/>
      <c r="AV15" s="15"/>
      <c r="AW15" s="15"/>
    </row>
    <row r="16" spans="1:52" x14ac:dyDescent="0.3">
      <c r="A16" s="2" t="s">
        <v>27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7"/>
      <c r="M16" s="103"/>
      <c r="N16" s="104"/>
      <c r="O16" s="104"/>
      <c r="P16" s="104"/>
      <c r="Q16" s="104"/>
      <c r="R16" s="104"/>
      <c r="S16" s="104"/>
      <c r="T16" s="104"/>
      <c r="U16" s="105"/>
      <c r="V16" s="98">
        <f t="shared" si="0"/>
        <v>0</v>
      </c>
      <c r="W16" s="99"/>
      <c r="X16" s="99"/>
      <c r="Y16" s="99"/>
      <c r="Z16" s="99"/>
      <c r="AA16" s="100"/>
      <c r="AB16" s="98">
        <f t="shared" si="1"/>
        <v>0</v>
      </c>
      <c r="AC16" s="99"/>
      <c r="AD16" s="99"/>
      <c r="AE16" s="99"/>
      <c r="AF16" s="99"/>
      <c r="AG16" s="100"/>
      <c r="AH16" s="98">
        <f t="shared" si="2"/>
        <v>0</v>
      </c>
      <c r="AI16" s="99"/>
      <c r="AJ16" s="99"/>
      <c r="AK16" s="99"/>
      <c r="AL16" s="99"/>
      <c r="AM16" s="100"/>
      <c r="AN16" s="5"/>
      <c r="AO16" s="5"/>
      <c r="AP16" s="5"/>
      <c r="AQ16" s="5"/>
      <c r="AR16" s="5"/>
      <c r="AS16" s="5"/>
      <c r="AT16" s="71" t="s">
        <v>71</v>
      </c>
      <c r="AU16" s="71"/>
      <c r="AV16" s="15"/>
      <c r="AW16" s="15"/>
    </row>
    <row r="17" spans="1:49" x14ac:dyDescent="0.3">
      <c r="A17" s="4" t="s">
        <v>20</v>
      </c>
      <c r="B17" s="106">
        <f>SUM(B11:B16)</f>
        <v>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106">
        <f>SUM(M11:M16)</f>
        <v>0</v>
      </c>
      <c r="N17" s="107"/>
      <c r="O17" s="107"/>
      <c r="P17" s="107"/>
      <c r="Q17" s="107"/>
      <c r="R17" s="107"/>
      <c r="S17" s="107"/>
      <c r="T17" s="107"/>
      <c r="U17" s="108"/>
      <c r="V17" s="98">
        <f>SUM(V11:V16)</f>
        <v>0</v>
      </c>
      <c r="W17" s="99"/>
      <c r="X17" s="99"/>
      <c r="Y17" s="99"/>
      <c r="Z17" s="99"/>
      <c r="AA17" s="100"/>
      <c r="AB17" s="98">
        <f>SUM(AB11:AB16)</f>
        <v>0</v>
      </c>
      <c r="AC17" s="99"/>
      <c r="AD17" s="99"/>
      <c r="AE17" s="99"/>
      <c r="AF17" s="99"/>
      <c r="AG17" s="100"/>
      <c r="AH17" s="98">
        <f t="shared" si="2"/>
        <v>0</v>
      </c>
      <c r="AI17" s="99"/>
      <c r="AJ17" s="99"/>
      <c r="AK17" s="99"/>
      <c r="AL17" s="99"/>
      <c r="AM17" s="100"/>
      <c r="AN17" s="5"/>
      <c r="AO17" s="5"/>
      <c r="AP17" s="5"/>
      <c r="AQ17" s="5"/>
      <c r="AR17" s="5"/>
      <c r="AS17" s="5"/>
      <c r="AT17" s="69" t="s">
        <v>70</v>
      </c>
      <c r="AU17" s="69"/>
      <c r="AV17" s="27"/>
    </row>
    <row r="18" spans="1:49" ht="4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0"/>
      <c r="W18" s="10"/>
      <c r="X18" s="10"/>
      <c r="Y18" s="10"/>
      <c r="Z18" s="10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8"/>
      <c r="AS18" s="8"/>
      <c r="AT18" s="77" t="s">
        <v>74</v>
      </c>
      <c r="AU18" s="77"/>
      <c r="AV18" s="15"/>
      <c r="AW18" s="19"/>
    </row>
    <row r="19" spans="1:49" ht="7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0"/>
      <c r="W19" s="10"/>
      <c r="X19" s="10"/>
      <c r="Y19" s="10"/>
      <c r="Z19" s="10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8"/>
      <c r="AS19" s="8"/>
      <c r="AT19" s="77"/>
      <c r="AU19" s="77"/>
      <c r="AV19" s="15"/>
      <c r="AW19" s="19"/>
    </row>
    <row r="20" spans="1:49" ht="3.75" customHeight="1" x14ac:dyDescent="0.3">
      <c r="AN20" s="7"/>
      <c r="AO20" s="7"/>
      <c r="AP20" s="7"/>
      <c r="AQ20" s="7"/>
      <c r="AR20" s="8"/>
      <c r="AS20" s="8"/>
      <c r="AT20" s="77"/>
      <c r="AU20" s="77"/>
      <c r="AV20" s="15"/>
      <c r="AW20" s="19"/>
    </row>
    <row r="21" spans="1:49" ht="18" customHeight="1" x14ac:dyDescent="0.3">
      <c r="A21" s="128" t="s">
        <v>77</v>
      </c>
      <c r="B21" s="169" t="s">
        <v>36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169" t="s">
        <v>35</v>
      </c>
      <c r="N21" s="170"/>
      <c r="O21" s="170"/>
      <c r="P21" s="170"/>
      <c r="Q21" s="170"/>
      <c r="R21" s="170"/>
      <c r="S21" s="170"/>
      <c r="T21" s="170"/>
      <c r="U21" s="171"/>
      <c r="V21" s="169" t="s">
        <v>34</v>
      </c>
      <c r="W21" s="170"/>
      <c r="X21" s="170"/>
      <c r="Y21" s="170"/>
      <c r="Z21" s="170"/>
      <c r="AA21" s="171"/>
      <c r="AB21" s="169" t="s">
        <v>33</v>
      </c>
      <c r="AC21" s="170"/>
      <c r="AD21" s="170"/>
      <c r="AE21" s="170"/>
      <c r="AF21" s="170"/>
      <c r="AG21" s="171"/>
      <c r="AH21" s="175" t="s">
        <v>43</v>
      </c>
      <c r="AI21" s="176"/>
      <c r="AJ21" s="176"/>
      <c r="AK21" s="176"/>
      <c r="AL21" s="176"/>
      <c r="AM21" s="177"/>
      <c r="AN21" s="5"/>
      <c r="AO21" s="5"/>
      <c r="AP21" s="5"/>
      <c r="AQ21" s="5"/>
      <c r="AR21" s="5"/>
      <c r="AS21" s="5"/>
      <c r="AT21" s="53" t="s">
        <v>15</v>
      </c>
      <c r="AU21" s="65">
        <v>848</v>
      </c>
      <c r="AV21" s="28"/>
      <c r="AW21" s="19"/>
    </row>
    <row r="22" spans="1:49" ht="10.5" customHeight="1" x14ac:dyDescent="0.3">
      <c r="A22" s="129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4"/>
      <c r="M22" s="172"/>
      <c r="N22" s="173"/>
      <c r="O22" s="173"/>
      <c r="P22" s="173"/>
      <c r="Q22" s="173"/>
      <c r="R22" s="173"/>
      <c r="S22" s="173"/>
      <c r="T22" s="173"/>
      <c r="U22" s="174"/>
      <c r="V22" s="172"/>
      <c r="W22" s="173"/>
      <c r="X22" s="173"/>
      <c r="Y22" s="173"/>
      <c r="Z22" s="173"/>
      <c r="AA22" s="174"/>
      <c r="AB22" s="172"/>
      <c r="AC22" s="173"/>
      <c r="AD22" s="173"/>
      <c r="AE22" s="173"/>
      <c r="AF22" s="173"/>
      <c r="AG22" s="174"/>
      <c r="AH22" s="178"/>
      <c r="AI22" s="179"/>
      <c r="AJ22" s="179"/>
      <c r="AK22" s="179"/>
      <c r="AL22" s="179"/>
      <c r="AM22" s="180"/>
      <c r="AN22" s="5"/>
      <c r="AO22" s="5"/>
      <c r="AP22" s="5"/>
      <c r="AQ22" s="5"/>
      <c r="AR22" s="5"/>
      <c r="AS22" s="5"/>
      <c r="AT22" s="75" t="s">
        <v>91</v>
      </c>
      <c r="AU22" s="76">
        <v>1102</v>
      </c>
      <c r="AV22" s="25"/>
      <c r="AW22" s="19"/>
    </row>
    <row r="23" spans="1:49" ht="7.5" customHeight="1" x14ac:dyDescent="0.3">
      <c r="A23" s="181" t="s">
        <v>25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02"/>
      <c r="N23" s="102"/>
      <c r="O23" s="102"/>
      <c r="P23" s="102"/>
      <c r="Q23" s="102"/>
      <c r="R23" s="102"/>
      <c r="S23" s="102"/>
      <c r="T23" s="102"/>
      <c r="U23" s="102"/>
      <c r="V23" s="142">
        <f>SUM(B23*12)</f>
        <v>0</v>
      </c>
      <c r="W23" s="142"/>
      <c r="X23" s="142"/>
      <c r="Y23" s="142"/>
      <c r="Z23" s="142"/>
      <c r="AA23" s="142"/>
      <c r="AB23" s="142">
        <f>SUM(M23*12)</f>
        <v>0</v>
      </c>
      <c r="AC23" s="142"/>
      <c r="AD23" s="142"/>
      <c r="AE23" s="142"/>
      <c r="AF23" s="142"/>
      <c r="AG23" s="142"/>
      <c r="AH23" s="142">
        <f>SUM(V23+AB23)</f>
        <v>0</v>
      </c>
      <c r="AI23" s="142"/>
      <c r="AJ23" s="142"/>
      <c r="AK23" s="142"/>
      <c r="AL23" s="142"/>
      <c r="AM23" s="142"/>
      <c r="AN23" s="5"/>
      <c r="AO23" s="5"/>
      <c r="AP23" s="5"/>
      <c r="AQ23" s="5"/>
      <c r="AR23" s="5"/>
      <c r="AS23" s="5"/>
      <c r="AT23" s="75"/>
      <c r="AU23" s="76"/>
      <c r="AW23" s="19"/>
    </row>
    <row r="24" spans="1:49" ht="7.5" customHeight="1" x14ac:dyDescent="0.3">
      <c r="A24" s="181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02"/>
      <c r="N24" s="102"/>
      <c r="O24" s="102"/>
      <c r="P24" s="102"/>
      <c r="Q24" s="102"/>
      <c r="R24" s="102"/>
      <c r="S24" s="102"/>
      <c r="T24" s="102"/>
      <c r="U24" s="10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5"/>
      <c r="AO24" s="5"/>
      <c r="AP24" s="5"/>
      <c r="AQ24" s="5"/>
      <c r="AR24" s="5"/>
      <c r="AS24" s="5"/>
      <c r="AW24" s="19"/>
    </row>
    <row r="25" spans="1:49" ht="7.5" customHeight="1" x14ac:dyDescent="0.3">
      <c r="A25" s="181" t="s">
        <v>26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02"/>
      <c r="N25" s="102"/>
      <c r="O25" s="102"/>
      <c r="P25" s="102"/>
      <c r="Q25" s="102"/>
      <c r="R25" s="102"/>
      <c r="S25" s="102"/>
      <c r="T25" s="102"/>
      <c r="U25" s="102"/>
      <c r="V25" s="142">
        <f>SUM(B25*12)</f>
        <v>0</v>
      </c>
      <c r="W25" s="142"/>
      <c r="X25" s="142"/>
      <c r="Y25" s="142"/>
      <c r="Z25" s="142"/>
      <c r="AA25" s="142"/>
      <c r="AB25" s="142">
        <f>SUM(M25*12)</f>
        <v>0</v>
      </c>
      <c r="AC25" s="142"/>
      <c r="AD25" s="142"/>
      <c r="AE25" s="142"/>
      <c r="AF25" s="142"/>
      <c r="AG25" s="142"/>
      <c r="AH25" s="142">
        <f>SUM(V25+AB25)</f>
        <v>0</v>
      </c>
      <c r="AI25" s="142"/>
      <c r="AJ25" s="142"/>
      <c r="AK25" s="142"/>
      <c r="AL25" s="142"/>
      <c r="AM25" s="142"/>
      <c r="AN25" s="5"/>
      <c r="AO25" s="5"/>
      <c r="AP25" s="5"/>
      <c r="AQ25" s="5"/>
      <c r="AR25" s="5"/>
      <c r="AS25" s="5"/>
      <c r="AT25" s="67" t="s">
        <v>89</v>
      </c>
      <c r="AW25" s="19"/>
    </row>
    <row r="26" spans="1:49" ht="8.25" customHeight="1" x14ac:dyDescent="0.3">
      <c r="A26" s="181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02"/>
      <c r="N26" s="102"/>
      <c r="O26" s="102"/>
      <c r="P26" s="102"/>
      <c r="Q26" s="102"/>
      <c r="R26" s="102"/>
      <c r="S26" s="102"/>
      <c r="T26" s="102"/>
      <c r="U26" s="10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5"/>
      <c r="AO26" s="5"/>
      <c r="AP26" s="5"/>
      <c r="AQ26" s="5"/>
      <c r="AR26" s="5"/>
      <c r="AS26" s="5"/>
      <c r="AT26" s="68"/>
      <c r="AW26" s="19"/>
    </row>
    <row r="27" spans="1:49" ht="13.5" customHeight="1" x14ac:dyDescent="0.3">
      <c r="A27" s="6" t="s">
        <v>3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03"/>
      <c r="N27" s="104"/>
      <c r="O27" s="104"/>
      <c r="P27" s="104"/>
      <c r="Q27" s="104"/>
      <c r="R27" s="104"/>
      <c r="S27" s="104"/>
      <c r="T27" s="104"/>
      <c r="U27" s="105"/>
      <c r="V27" s="98">
        <f>SUM(B27*12)</f>
        <v>0</v>
      </c>
      <c r="W27" s="99"/>
      <c r="X27" s="99"/>
      <c r="Y27" s="99"/>
      <c r="Z27" s="99"/>
      <c r="AA27" s="100"/>
      <c r="AB27" s="98">
        <f>SUM(M27*12)</f>
        <v>0</v>
      </c>
      <c r="AC27" s="99"/>
      <c r="AD27" s="99"/>
      <c r="AE27" s="99"/>
      <c r="AF27" s="99"/>
      <c r="AG27" s="100"/>
      <c r="AH27" s="98">
        <f>SUM(V27+AB27)</f>
        <v>0</v>
      </c>
      <c r="AI27" s="99"/>
      <c r="AJ27" s="99"/>
      <c r="AK27" s="99"/>
      <c r="AL27" s="99"/>
      <c r="AM27" s="100"/>
      <c r="AN27" s="5"/>
      <c r="AO27" s="5"/>
      <c r="AP27" s="5"/>
      <c r="AQ27" s="5"/>
      <c r="AR27" s="5"/>
      <c r="AS27" s="5"/>
      <c r="AT27" s="70" t="s">
        <v>82</v>
      </c>
      <c r="AU27" s="70"/>
      <c r="AV27" s="70"/>
      <c r="AW27" s="19"/>
    </row>
    <row r="28" spans="1:49" ht="15" customHeight="1" x14ac:dyDescent="0.3">
      <c r="A28" s="6" t="s">
        <v>4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M28" s="103"/>
      <c r="N28" s="104"/>
      <c r="O28" s="104"/>
      <c r="P28" s="104"/>
      <c r="Q28" s="104"/>
      <c r="R28" s="104"/>
      <c r="S28" s="104"/>
      <c r="T28" s="104"/>
      <c r="U28" s="105"/>
      <c r="V28" s="98">
        <f>SUM(B28*12)</f>
        <v>0</v>
      </c>
      <c r="W28" s="99"/>
      <c r="X28" s="99"/>
      <c r="Y28" s="99"/>
      <c r="Z28" s="99"/>
      <c r="AA28" s="100"/>
      <c r="AB28" s="98">
        <f>SUM(M28*12)</f>
        <v>0</v>
      </c>
      <c r="AC28" s="99"/>
      <c r="AD28" s="99"/>
      <c r="AE28" s="99"/>
      <c r="AF28" s="99"/>
      <c r="AG28" s="100"/>
      <c r="AH28" s="98">
        <f>SUM(V28+AB28)</f>
        <v>0</v>
      </c>
      <c r="AI28" s="99"/>
      <c r="AJ28" s="99"/>
      <c r="AK28" s="99"/>
      <c r="AL28" s="99"/>
      <c r="AM28" s="100"/>
      <c r="AN28" s="5"/>
      <c r="AO28" s="5"/>
      <c r="AP28" s="5"/>
      <c r="AQ28" s="5"/>
      <c r="AR28" s="5"/>
      <c r="AS28" s="5"/>
      <c r="AT28" s="88" t="s">
        <v>47</v>
      </c>
      <c r="AU28" s="88"/>
      <c r="AV28" s="88"/>
      <c r="AW28" s="19"/>
    </row>
    <row r="29" spans="1:49" ht="15" customHeight="1" x14ac:dyDescent="0.3">
      <c r="A29" s="6" t="s">
        <v>29</v>
      </c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103"/>
      <c r="N29" s="104"/>
      <c r="O29" s="104"/>
      <c r="P29" s="104"/>
      <c r="Q29" s="104"/>
      <c r="R29" s="104"/>
      <c r="S29" s="104"/>
      <c r="T29" s="104"/>
      <c r="U29" s="105"/>
      <c r="V29" s="98">
        <f t="shared" ref="V29:V35" si="4">SUM(B29*12)</f>
        <v>0</v>
      </c>
      <c r="W29" s="99"/>
      <c r="X29" s="99"/>
      <c r="Y29" s="99"/>
      <c r="Z29" s="99"/>
      <c r="AA29" s="100"/>
      <c r="AB29" s="98">
        <f t="shared" ref="AB29:AB35" si="5">SUM(M29*12)</f>
        <v>0</v>
      </c>
      <c r="AC29" s="99"/>
      <c r="AD29" s="99"/>
      <c r="AE29" s="99"/>
      <c r="AF29" s="99"/>
      <c r="AG29" s="100"/>
      <c r="AH29" s="98">
        <f t="shared" ref="AH29:AH35" si="6">SUM(V29+AB29)</f>
        <v>0</v>
      </c>
      <c r="AI29" s="99"/>
      <c r="AJ29" s="99"/>
      <c r="AK29" s="99"/>
      <c r="AL29" s="99"/>
      <c r="AM29" s="100"/>
      <c r="AN29" s="5"/>
      <c r="AO29" s="5"/>
      <c r="AP29" s="5"/>
      <c r="AQ29" s="5"/>
      <c r="AR29" s="5"/>
      <c r="AS29" s="5"/>
      <c r="AT29" s="34" t="s">
        <v>88</v>
      </c>
      <c r="AU29" s="54" t="s">
        <v>2</v>
      </c>
      <c r="AV29" s="59" t="s">
        <v>1</v>
      </c>
      <c r="AW29" s="19"/>
    </row>
    <row r="30" spans="1:49" x14ac:dyDescent="0.3">
      <c r="A30" s="6" t="s">
        <v>5</v>
      </c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7"/>
      <c r="M30" s="103"/>
      <c r="N30" s="104"/>
      <c r="O30" s="104"/>
      <c r="P30" s="104"/>
      <c r="Q30" s="104"/>
      <c r="R30" s="104"/>
      <c r="S30" s="104"/>
      <c r="T30" s="104"/>
      <c r="U30" s="105"/>
      <c r="V30" s="98">
        <f t="shared" si="4"/>
        <v>0</v>
      </c>
      <c r="W30" s="99"/>
      <c r="X30" s="99"/>
      <c r="Y30" s="99"/>
      <c r="Z30" s="99"/>
      <c r="AA30" s="100"/>
      <c r="AB30" s="98">
        <f t="shared" si="5"/>
        <v>0</v>
      </c>
      <c r="AC30" s="99"/>
      <c r="AD30" s="99"/>
      <c r="AE30" s="99"/>
      <c r="AF30" s="99"/>
      <c r="AG30" s="100"/>
      <c r="AH30" s="98">
        <f t="shared" si="6"/>
        <v>0</v>
      </c>
      <c r="AI30" s="99"/>
      <c r="AJ30" s="99"/>
      <c r="AK30" s="99"/>
      <c r="AL30" s="99"/>
      <c r="AM30" s="100"/>
      <c r="AN30" s="5"/>
      <c r="AO30" s="5"/>
      <c r="AP30" s="5"/>
      <c r="AQ30" s="5"/>
      <c r="AR30" s="5"/>
      <c r="AS30" s="5"/>
      <c r="AT30" s="33" t="s">
        <v>14</v>
      </c>
      <c r="AU30" s="63">
        <v>11380</v>
      </c>
      <c r="AV30" s="66">
        <f>AU30/12</f>
        <v>948.33333333333337</v>
      </c>
    </row>
    <row r="31" spans="1:49" x14ac:dyDescent="0.3">
      <c r="A31" s="6" t="s">
        <v>6</v>
      </c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7"/>
      <c r="M31" s="103"/>
      <c r="N31" s="104"/>
      <c r="O31" s="104"/>
      <c r="P31" s="104"/>
      <c r="Q31" s="104"/>
      <c r="R31" s="104"/>
      <c r="S31" s="104"/>
      <c r="T31" s="104"/>
      <c r="U31" s="105"/>
      <c r="V31" s="98">
        <f t="shared" si="4"/>
        <v>0</v>
      </c>
      <c r="W31" s="99"/>
      <c r="X31" s="99"/>
      <c r="Y31" s="99"/>
      <c r="Z31" s="99"/>
      <c r="AA31" s="100"/>
      <c r="AB31" s="98">
        <f t="shared" si="5"/>
        <v>0</v>
      </c>
      <c r="AC31" s="99"/>
      <c r="AD31" s="99"/>
      <c r="AE31" s="99"/>
      <c r="AF31" s="99"/>
      <c r="AG31" s="100"/>
      <c r="AH31" s="98">
        <f t="shared" si="6"/>
        <v>0</v>
      </c>
      <c r="AI31" s="99"/>
      <c r="AJ31" s="99"/>
      <c r="AK31" s="99"/>
      <c r="AL31" s="99"/>
      <c r="AM31" s="100"/>
      <c r="AN31" s="5"/>
      <c r="AO31" s="5"/>
      <c r="AP31" s="5"/>
      <c r="AQ31" s="5"/>
      <c r="AR31" s="5"/>
      <c r="AS31" s="5"/>
      <c r="AT31" s="33" t="s">
        <v>87</v>
      </c>
      <c r="AU31" s="63">
        <v>14893</v>
      </c>
      <c r="AV31" s="65">
        <v>1241</v>
      </c>
      <c r="AW31" s="29"/>
    </row>
    <row r="32" spans="1:49" x14ac:dyDescent="0.3">
      <c r="A32" s="2" t="s">
        <v>78</v>
      </c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7"/>
      <c r="M32" s="103"/>
      <c r="N32" s="104"/>
      <c r="O32" s="104"/>
      <c r="P32" s="104"/>
      <c r="Q32" s="104"/>
      <c r="R32" s="104"/>
      <c r="S32" s="104"/>
      <c r="T32" s="104"/>
      <c r="U32" s="105"/>
      <c r="V32" s="98">
        <f t="shared" si="4"/>
        <v>0</v>
      </c>
      <c r="W32" s="99"/>
      <c r="X32" s="99"/>
      <c r="Y32" s="99"/>
      <c r="Z32" s="99"/>
      <c r="AA32" s="100"/>
      <c r="AB32" s="98">
        <f t="shared" si="5"/>
        <v>0</v>
      </c>
      <c r="AC32" s="99"/>
      <c r="AD32" s="99"/>
      <c r="AE32" s="99"/>
      <c r="AF32" s="99"/>
      <c r="AG32" s="100"/>
      <c r="AH32" s="98">
        <f t="shared" si="6"/>
        <v>0</v>
      </c>
      <c r="AI32" s="99"/>
      <c r="AJ32" s="99"/>
      <c r="AK32" s="99"/>
      <c r="AL32" s="99"/>
      <c r="AM32" s="100"/>
      <c r="AN32" s="5"/>
      <c r="AO32" s="5"/>
      <c r="AP32" s="5"/>
      <c r="AQ32" s="5"/>
      <c r="AR32" s="5"/>
      <c r="AS32" s="5"/>
      <c r="AT32" s="6" t="s">
        <v>9</v>
      </c>
      <c r="AU32" s="64">
        <v>13908</v>
      </c>
      <c r="AV32" s="62">
        <v>1159</v>
      </c>
    </row>
    <row r="33" spans="1:48" x14ac:dyDescent="0.3">
      <c r="A33" s="2" t="s">
        <v>84</v>
      </c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7"/>
      <c r="M33" s="103"/>
      <c r="N33" s="104"/>
      <c r="O33" s="104"/>
      <c r="P33" s="104"/>
      <c r="Q33" s="104"/>
      <c r="R33" s="104"/>
      <c r="S33" s="104"/>
      <c r="T33" s="104"/>
      <c r="U33" s="105"/>
      <c r="V33" s="98">
        <f t="shared" si="4"/>
        <v>0</v>
      </c>
      <c r="W33" s="99"/>
      <c r="X33" s="99"/>
      <c r="Y33" s="99"/>
      <c r="Z33" s="99"/>
      <c r="AA33" s="100"/>
      <c r="AB33" s="98">
        <f t="shared" si="5"/>
        <v>0</v>
      </c>
      <c r="AC33" s="99"/>
      <c r="AD33" s="99"/>
      <c r="AE33" s="99"/>
      <c r="AF33" s="99"/>
      <c r="AG33" s="100"/>
      <c r="AH33" s="98">
        <f t="shared" si="6"/>
        <v>0</v>
      </c>
      <c r="AI33" s="99"/>
      <c r="AJ33" s="99"/>
      <c r="AK33" s="99"/>
      <c r="AL33" s="99"/>
      <c r="AM33" s="100"/>
      <c r="AN33" s="5"/>
      <c r="AO33" s="5"/>
      <c r="AP33" s="5"/>
      <c r="AQ33" s="5"/>
      <c r="AR33" s="5"/>
      <c r="AS33" s="5"/>
      <c r="AT33" s="6" t="s">
        <v>10</v>
      </c>
      <c r="AU33" s="64">
        <v>17414</v>
      </c>
      <c r="AV33" s="62">
        <f>AU33/12</f>
        <v>1451.1666666666667</v>
      </c>
    </row>
    <row r="34" spans="1:48" x14ac:dyDescent="0.3">
      <c r="A34" s="2" t="s">
        <v>85</v>
      </c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M34" s="103"/>
      <c r="N34" s="104"/>
      <c r="O34" s="104"/>
      <c r="P34" s="104"/>
      <c r="Q34" s="104"/>
      <c r="R34" s="104"/>
      <c r="S34" s="104"/>
      <c r="T34" s="104"/>
      <c r="U34" s="105"/>
      <c r="V34" s="98">
        <f t="shared" si="4"/>
        <v>0</v>
      </c>
      <c r="W34" s="99"/>
      <c r="X34" s="99"/>
      <c r="Y34" s="99"/>
      <c r="Z34" s="99"/>
      <c r="AA34" s="100"/>
      <c r="AB34" s="98">
        <f t="shared" si="5"/>
        <v>0</v>
      </c>
      <c r="AC34" s="99"/>
      <c r="AD34" s="99"/>
      <c r="AE34" s="99"/>
      <c r="AF34" s="99"/>
      <c r="AG34" s="100"/>
      <c r="AH34" s="98">
        <f t="shared" si="6"/>
        <v>0</v>
      </c>
      <c r="AI34" s="99"/>
      <c r="AJ34" s="99"/>
      <c r="AK34" s="99"/>
      <c r="AL34" s="99"/>
      <c r="AM34" s="100"/>
      <c r="AN34" s="5"/>
      <c r="AO34" s="5"/>
      <c r="AP34" s="5"/>
      <c r="AQ34" s="5"/>
      <c r="AR34" s="5"/>
      <c r="AS34" s="5"/>
      <c r="AT34" s="6" t="s">
        <v>11</v>
      </c>
      <c r="AU34" s="64">
        <v>18187</v>
      </c>
      <c r="AV34" s="62">
        <v>1245</v>
      </c>
    </row>
    <row r="35" spans="1:48" x14ac:dyDescent="0.3">
      <c r="A35" s="2" t="s">
        <v>86</v>
      </c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7"/>
      <c r="M35" s="103"/>
      <c r="N35" s="104"/>
      <c r="O35" s="104"/>
      <c r="P35" s="104"/>
      <c r="Q35" s="104"/>
      <c r="R35" s="104"/>
      <c r="S35" s="104"/>
      <c r="T35" s="104"/>
      <c r="U35" s="105"/>
      <c r="V35" s="98">
        <f t="shared" si="4"/>
        <v>0</v>
      </c>
      <c r="W35" s="99"/>
      <c r="X35" s="99"/>
      <c r="Y35" s="99"/>
      <c r="Z35" s="99"/>
      <c r="AA35" s="100"/>
      <c r="AB35" s="98">
        <f t="shared" si="5"/>
        <v>0</v>
      </c>
      <c r="AC35" s="99"/>
      <c r="AD35" s="99"/>
      <c r="AE35" s="99"/>
      <c r="AF35" s="99"/>
      <c r="AG35" s="100"/>
      <c r="AH35" s="98">
        <f t="shared" si="6"/>
        <v>0</v>
      </c>
      <c r="AI35" s="99"/>
      <c r="AJ35" s="99"/>
      <c r="AK35" s="99"/>
      <c r="AL35" s="99"/>
      <c r="AM35" s="100"/>
      <c r="AN35" s="5"/>
      <c r="AO35" s="5"/>
      <c r="AP35" s="5"/>
      <c r="AQ35" s="5"/>
      <c r="AR35" s="5"/>
      <c r="AS35" s="5"/>
      <c r="AT35" s="6" t="s">
        <v>12</v>
      </c>
      <c r="AU35" s="64">
        <v>21696</v>
      </c>
      <c r="AV35" s="62">
        <v>1485</v>
      </c>
    </row>
    <row r="36" spans="1:48" x14ac:dyDescent="0.3">
      <c r="A36" s="4" t="s">
        <v>21</v>
      </c>
      <c r="B36" s="145">
        <f>SUM(B23:B35)</f>
        <v>0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7"/>
      <c r="M36" s="145">
        <f>SUM(M23:M35)</f>
        <v>0</v>
      </c>
      <c r="N36" s="146"/>
      <c r="O36" s="146"/>
      <c r="P36" s="146"/>
      <c r="Q36" s="146"/>
      <c r="R36" s="146"/>
      <c r="S36" s="146"/>
      <c r="T36" s="146"/>
      <c r="U36" s="147"/>
      <c r="V36" s="95">
        <f>SUM(V23:V35)</f>
        <v>0</v>
      </c>
      <c r="W36" s="96"/>
      <c r="X36" s="96"/>
      <c r="Y36" s="96"/>
      <c r="Z36" s="96"/>
      <c r="AA36" s="97"/>
      <c r="AB36" s="95">
        <f>SUM(AB23:AB35)</f>
        <v>0</v>
      </c>
      <c r="AC36" s="96"/>
      <c r="AD36" s="96"/>
      <c r="AE36" s="96"/>
      <c r="AF36" s="96"/>
      <c r="AG36" s="97"/>
      <c r="AH36" s="95">
        <f>SUM(AH23:AH35)</f>
        <v>0</v>
      </c>
      <c r="AI36" s="96"/>
      <c r="AJ36" s="96"/>
      <c r="AK36" s="96"/>
      <c r="AL36" s="96"/>
      <c r="AM36" s="97"/>
      <c r="AN36" s="5"/>
      <c r="AO36" s="5"/>
      <c r="AP36" s="5"/>
      <c r="AQ36" s="5"/>
      <c r="AR36" s="5"/>
      <c r="AS36" s="5"/>
      <c r="AT36" s="4" t="s">
        <v>13</v>
      </c>
      <c r="AU36" s="64">
        <v>2902</v>
      </c>
      <c r="AV36" s="62">
        <v>241</v>
      </c>
    </row>
    <row r="37" spans="1:48" x14ac:dyDescent="0.3">
      <c r="AN37" s="5"/>
      <c r="AO37" s="5"/>
      <c r="AP37" s="5"/>
      <c r="AQ37" s="5"/>
      <c r="AR37" s="5"/>
      <c r="AS37" s="5"/>
    </row>
    <row r="38" spans="1:48" x14ac:dyDescent="0.3">
      <c r="A38" s="37" t="s">
        <v>65</v>
      </c>
      <c r="B38" s="133">
        <f>AH17</f>
        <v>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5"/>
      <c r="M38" s="16"/>
      <c r="N38" s="16"/>
      <c r="O38" s="16"/>
      <c r="P38" s="5"/>
      <c r="Q38" s="201" t="s">
        <v>37</v>
      </c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3"/>
      <c r="AC38" s="5"/>
      <c r="AD38" s="5"/>
      <c r="AE38" s="204" t="s">
        <v>44</v>
      </c>
      <c r="AF38" s="205"/>
      <c r="AG38" s="205"/>
      <c r="AH38" s="205"/>
      <c r="AI38" s="205"/>
      <c r="AJ38" s="205"/>
      <c r="AK38" s="205"/>
      <c r="AL38" s="205"/>
      <c r="AM38" s="206"/>
      <c r="AN38" s="5"/>
      <c r="AO38" s="5"/>
      <c r="AP38" s="5"/>
      <c r="AQ38" s="5"/>
      <c r="AR38" s="5"/>
      <c r="AS38" s="5"/>
      <c r="AT38" s="71" t="s">
        <v>71</v>
      </c>
      <c r="AU38" s="71"/>
    </row>
    <row r="39" spans="1:48" x14ac:dyDescent="0.3">
      <c r="A39" s="23" t="s">
        <v>41</v>
      </c>
      <c r="B39" s="133">
        <f>AH36</f>
        <v>0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5"/>
      <c r="M39" s="16"/>
      <c r="N39" s="16"/>
      <c r="O39" s="16"/>
      <c r="P39" s="5"/>
      <c r="Q39" s="195" t="s">
        <v>30</v>
      </c>
      <c r="R39" s="196"/>
      <c r="S39" s="196"/>
      <c r="T39" s="196"/>
      <c r="U39" s="196"/>
      <c r="V39" s="196"/>
      <c r="W39" s="197"/>
      <c r="X39" s="198" t="s">
        <v>38</v>
      </c>
      <c r="Y39" s="199"/>
      <c r="Z39" s="199"/>
      <c r="AA39" s="199"/>
      <c r="AB39" s="200"/>
      <c r="AE39" s="210" t="s">
        <v>45</v>
      </c>
      <c r="AF39" s="211"/>
      <c r="AG39" s="211"/>
      <c r="AH39" s="211"/>
      <c r="AI39" s="212"/>
      <c r="AJ39" s="207" t="s">
        <v>46</v>
      </c>
      <c r="AK39" s="208"/>
      <c r="AL39" s="208"/>
      <c r="AM39" s="209"/>
      <c r="AN39" s="5"/>
      <c r="AO39" s="5"/>
      <c r="AP39" s="5"/>
      <c r="AQ39" s="5"/>
      <c r="AR39" s="5"/>
      <c r="AS39" s="5"/>
      <c r="AT39" s="69" t="s">
        <v>70</v>
      </c>
      <c r="AU39" s="69"/>
    </row>
    <row r="40" spans="1:48" x14ac:dyDescent="0.3">
      <c r="A40" s="23" t="s">
        <v>57</v>
      </c>
      <c r="B40" s="130">
        <f>SUM(B39-B5)</f>
        <v>0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2"/>
      <c r="M40" s="17"/>
      <c r="N40" s="17"/>
      <c r="O40" s="17"/>
      <c r="P40" s="5"/>
      <c r="Q40" s="151">
        <v>0</v>
      </c>
      <c r="R40" s="152"/>
      <c r="S40" s="152"/>
      <c r="T40" s="152"/>
      <c r="U40" s="152"/>
      <c r="V40" s="152"/>
      <c r="W40" s="153"/>
      <c r="X40" s="148">
        <f>Q40/12</f>
        <v>0</v>
      </c>
      <c r="Y40" s="149"/>
      <c r="Z40" s="149"/>
      <c r="AA40" s="149"/>
      <c r="AB40" s="150"/>
      <c r="AE40" s="156">
        <v>0</v>
      </c>
      <c r="AF40" s="157"/>
      <c r="AG40" s="157"/>
      <c r="AH40" s="157"/>
      <c r="AI40" s="158"/>
      <c r="AJ40" s="136">
        <f>SUM(AE40*AU45-AU47)</f>
        <v>-6</v>
      </c>
      <c r="AK40" s="137"/>
      <c r="AL40" s="137"/>
      <c r="AM40" s="138"/>
      <c r="AN40" s="5"/>
      <c r="AO40" s="5"/>
      <c r="AP40" s="5"/>
      <c r="AQ40" s="5"/>
      <c r="AR40" s="5"/>
      <c r="AS40" s="5"/>
      <c r="AT40" s="35" t="s">
        <v>72</v>
      </c>
      <c r="AU40" s="36"/>
      <c r="AV40" s="13"/>
    </row>
    <row r="41" spans="1:48" ht="15" thickBot="1" x14ac:dyDescent="0.35">
      <c r="A41" s="52" t="s">
        <v>59</v>
      </c>
      <c r="B41" s="154">
        <f>SUM(B38-B40)</f>
        <v>0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7"/>
      <c r="N41" s="17"/>
      <c r="O41" s="17"/>
      <c r="P41" s="5"/>
      <c r="Q41" s="155" t="s">
        <v>42</v>
      </c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E41" s="182" t="s">
        <v>42</v>
      </c>
      <c r="AF41" s="182"/>
      <c r="AG41" s="182"/>
      <c r="AH41" s="182"/>
      <c r="AI41" s="182"/>
      <c r="AJ41" s="182"/>
      <c r="AK41" s="182"/>
      <c r="AL41" s="182"/>
      <c r="AM41" s="182"/>
      <c r="AN41" s="8"/>
      <c r="AO41" s="8"/>
      <c r="AP41" s="8"/>
      <c r="AQ41" s="8"/>
      <c r="AR41" s="13"/>
      <c r="AS41" s="13"/>
      <c r="AT41" s="6" t="s">
        <v>16</v>
      </c>
      <c r="AU41" s="62">
        <v>569</v>
      </c>
      <c r="AV41" s="30"/>
    </row>
    <row r="42" spans="1:48" ht="17.25" customHeight="1" x14ac:dyDescent="0.3">
      <c r="A42" s="183" t="s">
        <v>69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5"/>
      <c r="AN42" s="8"/>
      <c r="AO42" s="8"/>
      <c r="AP42" s="8"/>
      <c r="AQ42" s="8"/>
      <c r="AR42" s="13"/>
      <c r="AS42" s="13"/>
      <c r="AT42" s="6" t="s">
        <v>17</v>
      </c>
      <c r="AU42" s="62">
        <v>744</v>
      </c>
      <c r="AV42" s="13"/>
    </row>
    <row r="43" spans="1:48" ht="15" customHeight="1" x14ac:dyDescent="0.3">
      <c r="A43" s="186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8"/>
      <c r="AN43" s="5"/>
      <c r="AO43" s="5"/>
      <c r="AP43" s="5"/>
      <c r="AQ43" s="5"/>
      <c r="AR43" s="13"/>
      <c r="AS43" s="13"/>
    </row>
    <row r="44" spans="1:48" ht="15" thickBot="1" x14ac:dyDescent="0.35">
      <c r="A44" s="186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8"/>
      <c r="AN44" s="5"/>
      <c r="AO44" s="5"/>
      <c r="AP44" s="5"/>
      <c r="AQ44" s="5"/>
      <c r="AR44" s="13"/>
      <c r="AS44" s="13"/>
    </row>
    <row r="45" spans="1:48" ht="18.75" customHeight="1" thickBot="1" x14ac:dyDescent="0.35">
      <c r="A45" s="189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1"/>
      <c r="AN45" s="5"/>
      <c r="AO45" s="5"/>
      <c r="AP45" s="5"/>
      <c r="AQ45" s="5"/>
      <c r="AR45" s="5"/>
      <c r="AS45" s="5"/>
      <c r="AT45" s="38" t="s">
        <v>92</v>
      </c>
      <c r="AU45" s="39">
        <v>0.41499999999999998</v>
      </c>
    </row>
    <row r="46" spans="1:48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13"/>
      <c r="W46" s="13"/>
      <c r="X46" s="13"/>
      <c r="Y46" s="13"/>
      <c r="Z46" s="13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40" t="s">
        <v>18</v>
      </c>
      <c r="AU46" s="41">
        <v>3</v>
      </c>
    </row>
    <row r="47" spans="1:48" x14ac:dyDescent="0.3">
      <c r="A47" s="44" t="s">
        <v>61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6"/>
      <c r="W47" s="46"/>
      <c r="X47" s="46"/>
      <c r="Y47" s="46"/>
      <c r="Z47" s="46"/>
      <c r="AA47" s="45"/>
      <c r="AB47" s="5"/>
      <c r="AC47" s="160" t="s">
        <v>60</v>
      </c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2"/>
      <c r="AO47" s="5"/>
      <c r="AP47" s="5"/>
      <c r="AQ47" s="5"/>
      <c r="AR47" s="5"/>
      <c r="AS47" s="5"/>
      <c r="AT47" s="40" t="s">
        <v>19</v>
      </c>
      <c r="AU47" s="41">
        <v>6</v>
      </c>
    </row>
    <row r="48" spans="1:48" ht="12.75" customHeight="1" thickBot="1" x14ac:dyDescent="0.35">
      <c r="A48" s="47" t="s">
        <v>48</v>
      </c>
      <c r="B48" s="144" t="s">
        <v>66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5"/>
      <c r="AC48" s="163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5"/>
      <c r="AO48" s="5"/>
      <c r="AP48" s="5"/>
      <c r="AQ48" s="5"/>
      <c r="AR48" s="5"/>
      <c r="AS48" s="5"/>
      <c r="AT48" s="42" t="s">
        <v>93</v>
      </c>
      <c r="AU48" s="43">
        <v>18</v>
      </c>
      <c r="AV48" s="13"/>
    </row>
    <row r="49" spans="1:49" ht="12" customHeight="1" x14ac:dyDescent="0.3">
      <c r="A49" s="48" t="s">
        <v>49</v>
      </c>
      <c r="B49" s="144" t="s">
        <v>67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5"/>
      <c r="AC49" s="163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5"/>
      <c r="AO49" s="5"/>
      <c r="AP49" s="5"/>
      <c r="AQ49" s="5"/>
      <c r="AR49" s="5"/>
      <c r="AS49" s="5"/>
    </row>
    <row r="50" spans="1:49" ht="12.75" customHeight="1" x14ac:dyDescent="0.3">
      <c r="A50" s="49" t="s">
        <v>50</v>
      </c>
      <c r="B50" s="144" t="s">
        <v>68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5"/>
      <c r="AC50" s="163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5"/>
      <c r="AO50" s="8"/>
      <c r="AP50" s="8"/>
      <c r="AQ50" s="8"/>
      <c r="AR50" s="8"/>
      <c r="AS50" s="8"/>
      <c r="AT50" s="24" t="s">
        <v>94</v>
      </c>
      <c r="AV50" s="13"/>
      <c r="AW50" s="13"/>
    </row>
    <row r="51" spans="1:49" ht="12" customHeight="1" x14ac:dyDescent="0.3">
      <c r="A51" s="50" t="s">
        <v>51</v>
      </c>
      <c r="B51" s="144" t="s">
        <v>52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5"/>
      <c r="AC51" s="163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5"/>
      <c r="AO51" s="5"/>
      <c r="AP51" s="5"/>
      <c r="AQ51" s="5"/>
      <c r="AR51" s="5"/>
      <c r="AS51" s="5"/>
      <c r="AT51" s="32" t="s">
        <v>62</v>
      </c>
      <c r="AW51" s="1"/>
    </row>
    <row r="52" spans="1:49" ht="12.75" customHeight="1" x14ac:dyDescent="0.3">
      <c r="A52" s="51" t="s">
        <v>53</v>
      </c>
      <c r="B52" s="144" t="s">
        <v>58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5"/>
      <c r="AC52" s="163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5"/>
      <c r="AO52" s="5"/>
      <c r="AP52" s="5"/>
      <c r="AQ52" s="5"/>
      <c r="AR52" s="5"/>
      <c r="AS52" s="5"/>
      <c r="AT52" s="5" t="s">
        <v>64</v>
      </c>
      <c r="AW52" s="1"/>
    </row>
    <row r="53" spans="1:49" ht="12" customHeight="1" x14ac:dyDescent="0.3">
      <c r="A53" s="51" t="s">
        <v>54</v>
      </c>
      <c r="B53" s="144" t="s">
        <v>23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5"/>
      <c r="AC53" s="163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5"/>
      <c r="AO53" s="5"/>
      <c r="AP53" s="5"/>
      <c r="AQ53" s="5"/>
      <c r="AR53" s="5"/>
      <c r="AS53" s="5"/>
      <c r="AT53" s="32" t="s">
        <v>63</v>
      </c>
      <c r="AW53" s="1"/>
    </row>
    <row r="54" spans="1:49" ht="14.25" customHeight="1" x14ac:dyDescent="0.3">
      <c r="A54" s="51" t="s">
        <v>55</v>
      </c>
      <c r="B54" s="144" t="s">
        <v>56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5"/>
      <c r="AC54" s="166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8"/>
      <c r="AO54" s="5"/>
      <c r="AP54" s="5"/>
      <c r="AQ54" s="5"/>
      <c r="AR54" s="5"/>
      <c r="AS54" s="5"/>
    </row>
    <row r="55" spans="1:49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13"/>
      <c r="W55" s="13"/>
      <c r="X55" s="13"/>
      <c r="Y55" s="13"/>
      <c r="Z55" s="13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V55" s="31"/>
    </row>
    <row r="56" spans="1:49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13"/>
      <c r="W56" s="13"/>
      <c r="X56" s="13"/>
      <c r="Y56" s="13"/>
      <c r="Z56" s="13"/>
      <c r="AA56" s="5"/>
      <c r="AB56" s="5"/>
      <c r="AC56" s="5"/>
      <c r="AD56" s="5"/>
      <c r="AE56" s="159"/>
      <c r="AF56" s="159"/>
      <c r="AG56" s="159"/>
      <c r="AH56" s="159"/>
      <c r="AI56" s="159"/>
      <c r="AJ56" s="159"/>
      <c r="AK56" s="159"/>
      <c r="AL56" s="159"/>
      <c r="AM56" s="159"/>
      <c r="AN56" s="5"/>
      <c r="AO56" s="5"/>
      <c r="AP56" s="5"/>
      <c r="AQ56" s="5"/>
      <c r="AR56" s="5"/>
      <c r="AS56" s="5"/>
    </row>
    <row r="57" spans="1:49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13"/>
      <c r="W57" s="13"/>
      <c r="X57" s="13"/>
      <c r="Y57" s="13"/>
      <c r="Z57" s="13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7"/>
    </row>
    <row r="58" spans="1:49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13"/>
      <c r="W58" s="13"/>
      <c r="X58" s="13"/>
      <c r="Y58" s="13"/>
      <c r="Z58" s="13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7"/>
    </row>
    <row r="59" spans="1:49" x14ac:dyDescent="0.3">
      <c r="V59" s="13"/>
      <c r="W59" s="13"/>
      <c r="X59" s="13"/>
      <c r="Y59" s="13"/>
      <c r="Z59" s="13"/>
      <c r="AT59" s="7"/>
    </row>
    <row r="60" spans="1:49" x14ac:dyDescent="0.3">
      <c r="V60" s="13"/>
      <c r="W60" s="13"/>
      <c r="X60" s="13"/>
      <c r="Y60" s="13"/>
      <c r="Z60" s="13"/>
      <c r="AT60" s="7"/>
    </row>
    <row r="61" spans="1:49" x14ac:dyDescent="0.3">
      <c r="V61" s="13"/>
      <c r="W61" s="13"/>
      <c r="X61" s="13"/>
      <c r="Y61" s="13"/>
      <c r="Z61" s="13"/>
      <c r="AT61" s="7"/>
    </row>
    <row r="62" spans="1:49" x14ac:dyDescent="0.3">
      <c r="V62" s="10"/>
      <c r="W62" s="10"/>
      <c r="X62" s="10"/>
      <c r="Y62" s="10"/>
      <c r="Z62" s="10"/>
      <c r="AT62" s="9"/>
    </row>
    <row r="63" spans="1:49" x14ac:dyDescent="0.3">
      <c r="V63" s="12"/>
      <c r="W63" s="12"/>
      <c r="X63" s="12"/>
      <c r="Y63" s="12"/>
      <c r="Z63" s="12"/>
    </row>
    <row r="75" spans="47:48" x14ac:dyDescent="0.3">
      <c r="AU75" s="14"/>
      <c r="AV75" s="13"/>
    </row>
  </sheetData>
  <sheetProtection formatCells="0" selectLockedCells="1" sort="0"/>
  <customSheetViews>
    <customSheetView guid="{6579A0D2-33C0-42C4-A55B-5759400A139B}" showGridLines="0">
      <selection activeCell="C6" sqref="C6"/>
      <pageMargins left="0.25" right="0.25" top="0.25" bottom="0.25" header="0" footer="0"/>
      <pageSetup orientation="portrait" r:id="rId1"/>
    </customSheetView>
  </customSheetViews>
  <mergeCells count="168">
    <mergeCell ref="AT1:AV1"/>
    <mergeCell ref="B4:N4"/>
    <mergeCell ref="B5:N5"/>
    <mergeCell ref="B3:N3"/>
    <mergeCell ref="Q39:W39"/>
    <mergeCell ref="X39:AB39"/>
    <mergeCell ref="Q38:AB38"/>
    <mergeCell ref="B38:L38"/>
    <mergeCell ref="AE38:AM38"/>
    <mergeCell ref="AJ39:AM39"/>
    <mergeCell ref="AE39:AI39"/>
    <mergeCell ref="AB11:AG11"/>
    <mergeCell ref="AB12:AG12"/>
    <mergeCell ref="AB13:AG13"/>
    <mergeCell ref="AB14:AG14"/>
    <mergeCell ref="V9:AA10"/>
    <mergeCell ref="AB9:AG10"/>
    <mergeCell ref="M33:U33"/>
    <mergeCell ref="M30:U30"/>
    <mergeCell ref="M31:U31"/>
    <mergeCell ref="B28:L28"/>
    <mergeCell ref="M28:U28"/>
    <mergeCell ref="V28:AA28"/>
    <mergeCell ref="O3:W3"/>
    <mergeCell ref="AE56:AM56"/>
    <mergeCell ref="AC47:AN54"/>
    <mergeCell ref="A21:A22"/>
    <mergeCell ref="B21:L22"/>
    <mergeCell ref="M21:U22"/>
    <mergeCell ref="V21:AA22"/>
    <mergeCell ref="AB21:AG22"/>
    <mergeCell ref="AH21:AM22"/>
    <mergeCell ref="A23:A24"/>
    <mergeCell ref="B23:L24"/>
    <mergeCell ref="M23:U24"/>
    <mergeCell ref="V23:AA24"/>
    <mergeCell ref="AB23:AG24"/>
    <mergeCell ref="AH23:AM24"/>
    <mergeCell ref="A25:A26"/>
    <mergeCell ref="B52:AA52"/>
    <mergeCell ref="B53:AA53"/>
    <mergeCell ref="B54:AA54"/>
    <mergeCell ref="AE41:AM41"/>
    <mergeCell ref="B48:AA48"/>
    <mergeCell ref="A42:AM45"/>
    <mergeCell ref="AH28:AM28"/>
    <mergeCell ref="B49:AA49"/>
    <mergeCell ref="B50:AA50"/>
    <mergeCell ref="B25:L26"/>
    <mergeCell ref="B51:AA51"/>
    <mergeCell ref="V17:AA17"/>
    <mergeCell ref="M34:U34"/>
    <mergeCell ref="M35:U35"/>
    <mergeCell ref="M36:U36"/>
    <mergeCell ref="V30:AA30"/>
    <mergeCell ref="V31:AA31"/>
    <mergeCell ref="V32:AA32"/>
    <mergeCell ref="V33:AA33"/>
    <mergeCell ref="V34:AA34"/>
    <mergeCell ref="V35:AA35"/>
    <mergeCell ref="V36:AA36"/>
    <mergeCell ref="X40:AB40"/>
    <mergeCell ref="Q40:W40"/>
    <mergeCell ref="B41:L41"/>
    <mergeCell ref="Q41:AB41"/>
    <mergeCell ref="M32:U32"/>
    <mergeCell ref="AB28:AG28"/>
    <mergeCell ref="AE40:AI40"/>
    <mergeCell ref="B36:L36"/>
    <mergeCell ref="M25:U26"/>
    <mergeCell ref="AH36:AM36"/>
    <mergeCell ref="AB33:AG33"/>
    <mergeCell ref="AH16:AM16"/>
    <mergeCell ref="AA6:AF8"/>
    <mergeCell ref="B14:L14"/>
    <mergeCell ref="AH31:AM31"/>
    <mergeCell ref="AB34:AG34"/>
    <mergeCell ref="AB35:AG35"/>
    <mergeCell ref="AB30:AG30"/>
    <mergeCell ref="AB31:AG31"/>
    <mergeCell ref="AB32:AG32"/>
    <mergeCell ref="AH9:AM10"/>
    <mergeCell ref="V11:AA11"/>
    <mergeCell ref="V12:AA12"/>
    <mergeCell ref="V13:AA13"/>
    <mergeCell ref="V14:AA14"/>
    <mergeCell ref="V15:AA15"/>
    <mergeCell ref="V25:AA26"/>
    <mergeCell ref="AB25:AG26"/>
    <mergeCell ref="AH25:AM26"/>
    <mergeCell ref="V27:AA27"/>
    <mergeCell ref="V29:AA29"/>
    <mergeCell ref="AB27:AG27"/>
    <mergeCell ref="AB29:AG29"/>
    <mergeCell ref="AH27:AM27"/>
    <mergeCell ref="M29:U29"/>
    <mergeCell ref="AH17:AM17"/>
    <mergeCell ref="B40:L40"/>
    <mergeCell ref="B39:L39"/>
    <mergeCell ref="AH30:AM30"/>
    <mergeCell ref="AH32:AM32"/>
    <mergeCell ref="B15:L15"/>
    <mergeCell ref="B16:L16"/>
    <mergeCell ref="B17:L17"/>
    <mergeCell ref="B33:L33"/>
    <mergeCell ref="B34:L34"/>
    <mergeCell ref="B35:L35"/>
    <mergeCell ref="B30:L30"/>
    <mergeCell ref="B31:L31"/>
    <mergeCell ref="B32:L32"/>
    <mergeCell ref="AH29:AM29"/>
    <mergeCell ref="B27:L27"/>
    <mergeCell ref="B29:L29"/>
    <mergeCell ref="M27:U27"/>
    <mergeCell ref="M15:U15"/>
    <mergeCell ref="AJ40:AM40"/>
    <mergeCell ref="AB15:AG15"/>
    <mergeCell ref="AB16:AG16"/>
    <mergeCell ref="AB17:AG17"/>
    <mergeCell ref="AH15:AM15"/>
    <mergeCell ref="AH35:AM35"/>
    <mergeCell ref="A1:AM1"/>
    <mergeCell ref="M9:U10"/>
    <mergeCell ref="M11:U11"/>
    <mergeCell ref="M12:U12"/>
    <mergeCell ref="M16:U16"/>
    <mergeCell ref="M17:U17"/>
    <mergeCell ref="B9:L10"/>
    <mergeCell ref="B11:L11"/>
    <mergeCell ref="B12:L12"/>
    <mergeCell ref="B13:L13"/>
    <mergeCell ref="A3:A4"/>
    <mergeCell ref="A2:AM2"/>
    <mergeCell ref="V16:AA16"/>
    <mergeCell ref="M13:U13"/>
    <mergeCell ref="M14:U14"/>
    <mergeCell ref="O5:T5"/>
    <mergeCell ref="O4:W4"/>
    <mergeCell ref="AG6:AM8"/>
    <mergeCell ref="A9:A10"/>
    <mergeCell ref="AH11:AM11"/>
    <mergeCell ref="AH12:AM12"/>
    <mergeCell ref="AH13:AM13"/>
    <mergeCell ref="AH14:AM14"/>
    <mergeCell ref="AT25:AT26"/>
    <mergeCell ref="AT39:AU39"/>
    <mergeCell ref="AT27:AV27"/>
    <mergeCell ref="AT38:AU38"/>
    <mergeCell ref="AG4:AM4"/>
    <mergeCell ref="AG5:AM5"/>
    <mergeCell ref="AA4:AF4"/>
    <mergeCell ref="AA5:AF5"/>
    <mergeCell ref="AA3:AM3"/>
    <mergeCell ref="AT3:AV3"/>
    <mergeCell ref="AT16:AU16"/>
    <mergeCell ref="AT22:AT23"/>
    <mergeCell ref="AU22:AU23"/>
    <mergeCell ref="AT18:AU20"/>
    <mergeCell ref="AT4:AV4"/>
    <mergeCell ref="AT6:AT8"/>
    <mergeCell ref="AV6:AV8"/>
    <mergeCell ref="AU6:AU8"/>
    <mergeCell ref="AT17:AU17"/>
    <mergeCell ref="AT28:AV28"/>
    <mergeCell ref="AN4:AR5"/>
    <mergeCell ref="AB36:AG36"/>
    <mergeCell ref="AH33:AM33"/>
    <mergeCell ref="AH34:AM34"/>
  </mergeCells>
  <hyperlinks>
    <hyperlink ref="AT51" r:id="rId2" xr:uid="{00000000-0004-0000-0000-000000000000}"/>
    <hyperlink ref="AT53" r:id="rId3" xr:uid="{00000000-0004-0000-0000-000001000000}"/>
  </hyperlinks>
  <pageMargins left="1" right="0.25" top="0.25" bottom="0.25" header="0" footer="0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Thomson</dc:creator>
  <cp:lastModifiedBy>Montreal, DJ</cp:lastModifiedBy>
  <cp:lastPrinted>2020-12-29T15:44:13Z</cp:lastPrinted>
  <dcterms:created xsi:type="dcterms:W3CDTF">2014-11-04T20:10:33Z</dcterms:created>
  <dcterms:modified xsi:type="dcterms:W3CDTF">2025-02-13T14:45:15Z</dcterms:modified>
</cp:coreProperties>
</file>